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omments2.xml" ContentType="application/vnd.openxmlformats-officedocument.spreadsheetml.comments+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drawings/drawing5.xml" ContentType="application/vnd.openxmlformats-officedocument.drawing+xml"/>
  <Override PartName="/xl/comments3.xml" ContentType="application/vnd.openxmlformats-officedocument.spreadsheetml.comments+xml"/>
  <Override PartName="/xl/drawings/drawing6.xml" ContentType="application/vnd.openxmlformats-officedocument.drawing+xml"/>
  <Override PartName="/xl/charts/chart4.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66925"/>
  <mc:AlternateContent xmlns:mc="http://schemas.openxmlformats.org/markup-compatibility/2006">
    <mc:Choice Requires="x15">
      <x15ac:absPath xmlns:x15ac="http://schemas.microsoft.com/office/spreadsheetml/2010/11/ac" url="C:\Users\DIR RH\Desktop\DRH 16 03 2024\DIRECCION TALENTO HUMANO Y ADMINISTRATIVO\PLANEACION\PLAN ESTRATEGICO DESARROLLO HUMANO 2025\"/>
    </mc:Choice>
  </mc:AlternateContent>
  <xr:revisionPtr revIDLastSave="0" documentId="8_{814F02BB-3D56-444F-919C-AED645F3FCC9}" xr6:coauthVersionLast="47" xr6:coauthVersionMax="47" xr10:uidLastSave="{00000000-0000-0000-0000-000000000000}"/>
  <bookViews>
    <workbookView xWindow="-120" yWindow="-120" windowWidth="20730" windowHeight="11040" firstSheet="5" activeTab="5" xr2:uid="{00000000-000D-0000-FFFF-FFFF00000000}"/>
  </bookViews>
  <sheets>
    <sheet name="INCENTIVOS CONVENCION " sheetId="5" state="hidden" r:id="rId1"/>
    <sheet name="PLAN DE BIENESTAR " sheetId="4" state="hidden" r:id="rId2"/>
    <sheet name="PLAN DE TRABAJO GS" sheetId="7" state="hidden" r:id="rId3"/>
    <sheet name="GESTION SOCIAL " sheetId="6" state="hidden" r:id="rId4"/>
    <sheet name="MATRIZ 2023" sheetId="2" state="hidden" r:id="rId5"/>
    <sheet name="CRONOGRAMA PIC 2025" sheetId="10" r:id="rId6"/>
    <sheet name="INDICADOR 2025 " sheetId="11" r:id="rId7"/>
  </sheets>
  <definedNames>
    <definedName name="_xlnm._FilterDatabase" localSheetId="4" hidden="1">'MATRIZ 2023'!$A$21:$BN$251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17" i="11" l="1"/>
  <c r="D17" i="11"/>
  <c r="AZ236" i="2" l="1"/>
  <c r="BK210" i="2"/>
  <c r="BK209" i="2"/>
  <c r="BK207" i="2"/>
  <c r="BK208" i="2"/>
  <c r="BK202" i="2"/>
  <c r="BK201" i="2"/>
  <c r="BK124" i="2"/>
  <c r="BK123" i="2"/>
  <c r="BK102" i="2"/>
  <c r="BK101" i="2"/>
  <c r="BK100" i="2"/>
  <c r="BK99" i="2"/>
  <c r="BK98" i="2"/>
  <c r="BK97" i="2"/>
  <c r="BK92" i="2"/>
  <c r="BK96" i="2"/>
  <c r="BK95" i="2"/>
  <c r="BK94" i="2"/>
  <c r="BK93" i="2"/>
  <c r="BK91" i="2"/>
  <c r="BK42" i="2"/>
  <c r="BK41" i="2"/>
  <c r="BK40" i="2"/>
  <c r="BK39" i="2"/>
  <c r="BK38" i="2"/>
  <c r="BK37" i="2"/>
  <c r="BK198" i="2"/>
  <c r="BK197" i="2"/>
  <c r="BK196" i="2"/>
  <c r="BK195" i="2"/>
  <c r="BK194" i="2"/>
  <c r="BK193" i="2"/>
  <c r="BK192" i="2"/>
  <c r="BK191" i="2"/>
  <c r="BK190" i="2"/>
  <c r="BK189" i="2"/>
  <c r="BK188" i="2"/>
  <c r="BK187" i="2"/>
  <c r="BK186" i="2"/>
  <c r="BK185" i="2"/>
  <c r="BK184" i="2"/>
  <c r="BK183" i="2"/>
  <c r="BK182" i="2"/>
  <c r="BK181" i="2"/>
  <c r="BK180" i="2"/>
  <c r="BK179" i="2"/>
  <c r="BK178" i="2"/>
  <c r="BK177" i="2"/>
  <c r="BK176" i="2"/>
  <c r="BK175" i="2"/>
  <c r="BK174" i="2"/>
  <c r="BK173" i="2"/>
  <c r="BK172" i="2"/>
  <c r="BK171" i="2"/>
  <c r="BK170" i="2"/>
  <c r="BK169" i="2"/>
  <c r="BK199" i="2"/>
  <c r="BK200" i="2"/>
  <c r="BK203" i="2"/>
  <c r="BK204" i="2"/>
  <c r="BK150" i="2"/>
  <c r="BK149" i="2"/>
  <c r="BK148" i="2"/>
  <c r="BK147" i="2"/>
  <c r="BK146" i="2"/>
  <c r="BK145" i="2"/>
  <c r="BK114" i="2"/>
  <c r="BK113" i="2"/>
  <c r="BK112" i="2"/>
  <c r="BK111" i="2"/>
  <c r="BK110" i="2"/>
  <c r="BK109" i="2"/>
  <c r="BK54" i="2"/>
  <c r="BK53" i="2"/>
  <c r="BK52" i="2"/>
  <c r="BK51" i="2"/>
  <c r="BK50" i="2"/>
  <c r="BK49" i="2"/>
  <c r="BK60" i="2"/>
  <c r="BK59" i="2"/>
  <c r="BK58" i="2"/>
  <c r="BK57" i="2"/>
  <c r="BK56" i="2"/>
  <c r="BK55" i="2"/>
  <c r="BK168" i="2"/>
  <c r="BK167" i="2"/>
  <c r="BK166" i="2"/>
  <c r="BK165" i="2"/>
  <c r="BK164" i="2"/>
  <c r="BK163" i="2"/>
  <c r="BK228" i="2"/>
  <c r="BK227" i="2"/>
  <c r="BK226" i="2"/>
  <c r="BK225" i="2"/>
  <c r="BK224" i="2"/>
  <c r="BK223" i="2"/>
  <c r="BK222" i="2"/>
  <c r="BK221" i="2"/>
  <c r="BK220" i="2"/>
  <c r="BK219" i="2"/>
  <c r="BK218" i="2"/>
  <c r="BK217" i="2"/>
  <c r="BK216" i="2"/>
  <c r="BK215" i="2"/>
  <c r="BK214" i="2"/>
  <c r="BK213" i="2"/>
  <c r="BK212" i="2"/>
  <c r="BK211" i="2"/>
  <c r="BK206" i="2"/>
  <c r="BK205" i="2"/>
  <c r="BK234" i="2"/>
  <c r="BK233" i="2"/>
  <c r="BK232" i="2"/>
  <c r="BK231" i="2"/>
  <c r="BK230" i="2"/>
  <c r="BK229" i="2"/>
  <c r="BK162" i="2"/>
  <c r="BK161" i="2"/>
  <c r="BK160" i="2"/>
  <c r="BK159" i="2"/>
  <c r="BK158" i="2"/>
  <c r="BK157" i="2"/>
  <c r="BK156" i="2"/>
  <c r="BK155" i="2"/>
  <c r="BK154" i="2"/>
  <c r="BK153" i="2"/>
  <c r="BK152" i="2"/>
  <c r="BK151" i="2"/>
  <c r="BK144" i="2"/>
  <c r="BK143" i="2"/>
  <c r="BK142" i="2"/>
  <c r="BK141" i="2"/>
  <c r="BK140" i="2"/>
  <c r="BK139" i="2"/>
  <c r="BK138" i="2"/>
  <c r="BK137" i="2"/>
  <c r="BK136" i="2"/>
  <c r="BK135" i="2"/>
  <c r="BK134" i="2"/>
  <c r="BK133" i="2"/>
  <c r="BK132" i="2"/>
  <c r="BK131" i="2"/>
  <c r="BK130" i="2"/>
  <c r="BK129" i="2"/>
  <c r="BK128" i="2"/>
  <c r="BK127" i="2"/>
  <c r="BK126" i="2"/>
  <c r="BK125" i="2"/>
  <c r="BK122" i="2"/>
  <c r="BK121" i="2"/>
  <c r="BK120" i="2"/>
  <c r="BK119" i="2"/>
  <c r="BK118" i="2"/>
  <c r="BK117" i="2"/>
  <c r="BK116" i="2"/>
  <c r="BK115" i="2"/>
  <c r="BK108" i="2"/>
  <c r="BK107" i="2"/>
  <c r="BK106" i="2"/>
  <c r="BK105" i="2"/>
  <c r="BK104" i="2"/>
  <c r="BK103" i="2"/>
  <c r="BK36" i="2"/>
  <c r="BK35" i="2"/>
  <c r="BK34" i="2"/>
  <c r="BK33" i="2"/>
  <c r="BK32" i="2"/>
  <c r="BK31" i="2"/>
  <c r="BK30" i="2"/>
  <c r="BK29" i="2"/>
  <c r="BK28" i="2"/>
  <c r="BK27" i="2"/>
  <c r="BK26" i="2"/>
  <c r="BK25" i="2"/>
  <c r="BK90" i="2"/>
  <c r="BK89" i="2"/>
  <c r="BK88" i="2"/>
  <c r="BK87" i="2"/>
  <c r="BK86" i="2"/>
  <c r="BK85" i="2"/>
  <c r="BK84" i="2"/>
  <c r="BK83" i="2"/>
  <c r="BK82" i="2"/>
  <c r="BK81" i="2"/>
  <c r="BK80" i="2"/>
  <c r="BK79" i="2"/>
  <c r="BK78" i="2"/>
  <c r="BK77" i="2"/>
  <c r="BK76" i="2"/>
  <c r="BK75" i="2"/>
  <c r="BK74" i="2"/>
  <c r="BK73" i="2"/>
  <c r="BK72" i="2"/>
  <c r="BK71" i="2"/>
  <c r="BK70" i="2"/>
  <c r="BK69" i="2"/>
  <c r="BK68" i="2"/>
  <c r="BK67" i="2"/>
  <c r="BM207" i="2" l="1"/>
  <c r="BM91" i="2"/>
  <c r="BM97" i="2"/>
  <c r="BM101" i="2"/>
  <c r="BM99" i="2"/>
  <c r="BM87" i="2"/>
  <c r="BM95" i="2"/>
  <c r="BM93" i="2"/>
  <c r="BM39" i="2"/>
  <c r="BM37" i="2"/>
  <c r="BM41" i="2"/>
  <c r="BM187" i="2"/>
  <c r="BM197" i="2"/>
  <c r="BM193" i="2"/>
  <c r="BM195" i="2"/>
  <c r="BM189" i="2"/>
  <c r="BM191" i="2"/>
  <c r="BM185" i="2"/>
  <c r="BM183" i="2"/>
  <c r="BM181" i="2"/>
  <c r="BM179" i="2"/>
  <c r="BM175" i="2"/>
  <c r="BM177" i="2"/>
  <c r="BM201" i="2"/>
  <c r="BM203" i="2"/>
  <c r="BM173" i="2"/>
  <c r="BM171" i="2"/>
  <c r="BM169" i="2"/>
  <c r="BM199" i="2"/>
  <c r="BM167" i="2"/>
  <c r="BM165" i="2"/>
  <c r="BM163" i="2"/>
  <c r="BM145" i="2"/>
  <c r="BM149" i="2"/>
  <c r="BM147" i="2"/>
  <c r="BM109" i="2"/>
  <c r="BM113" i="2"/>
  <c r="BM111" i="2"/>
  <c r="BM51" i="2"/>
  <c r="BM49" i="2"/>
  <c r="BM53" i="2"/>
  <c r="BM55" i="2"/>
  <c r="BM59" i="2"/>
  <c r="BM57" i="2"/>
  <c r="BM205" i="2"/>
  <c r="BM225" i="2"/>
  <c r="BM211" i="2"/>
  <c r="BM215" i="2"/>
  <c r="BM227" i="2"/>
  <c r="BM221" i="2"/>
  <c r="BM223" i="2"/>
  <c r="BM217" i="2"/>
  <c r="BM219" i="2"/>
  <c r="BM213" i="2"/>
  <c r="BM119" i="2"/>
  <c r="BM151" i="2"/>
  <c r="BM209" i="2"/>
  <c r="BM123" i="2"/>
  <c r="BM127" i="2"/>
  <c r="BM131" i="2"/>
  <c r="BM231" i="2"/>
  <c r="BM105" i="2"/>
  <c r="BM103" i="2"/>
  <c r="BM115" i="2"/>
  <c r="BM125" i="2"/>
  <c r="BM137" i="2"/>
  <c r="BM117" i="2"/>
  <c r="BM141" i="2"/>
  <c r="BM229" i="2"/>
  <c r="BM31" i="2"/>
  <c r="BM25" i="2"/>
  <c r="BM29" i="2"/>
  <c r="BM33" i="2"/>
  <c r="BM139" i="2"/>
  <c r="BM155" i="2"/>
  <c r="BM159" i="2"/>
  <c r="BM107" i="2"/>
  <c r="BM121" i="2"/>
  <c r="BM129" i="2"/>
  <c r="BM133" i="2"/>
  <c r="BM143" i="2"/>
  <c r="BM233" i="2"/>
  <c r="BM27" i="2"/>
  <c r="BM35" i="2"/>
  <c r="BM135" i="2"/>
  <c r="BM153" i="2"/>
  <c r="BM157" i="2"/>
  <c r="BM161" i="2"/>
  <c r="BM85" i="2"/>
  <c r="BM89" i="2"/>
  <c r="BM83" i="2"/>
  <c r="BM81" i="2"/>
  <c r="BM73" i="2"/>
  <c r="BM77" i="2"/>
  <c r="BM79" i="2"/>
  <c r="BM75" i="2"/>
  <c r="BM69" i="2"/>
  <c r="BM67" i="2"/>
  <c r="BM71" i="2"/>
  <c r="B14" i="4"/>
  <c r="BK43" i="2"/>
  <c r="BK44" i="2"/>
  <c r="BK45" i="2"/>
  <c r="BK46" i="2"/>
  <c r="BK47" i="2"/>
  <c r="BK48" i="2"/>
  <c r="BK61" i="2"/>
  <c r="BK62" i="2"/>
  <c r="BK63" i="2"/>
  <c r="BK64" i="2"/>
  <c r="BK65" i="2"/>
  <c r="BK66" i="2"/>
  <c r="AY236" i="2"/>
  <c r="BA236" i="2"/>
  <c r="BB236" i="2"/>
  <c r="BC236" i="2"/>
  <c r="BD236" i="2"/>
  <c r="BE236" i="2"/>
  <c r="BF236" i="2"/>
  <c r="BG236" i="2"/>
  <c r="BH236" i="2"/>
  <c r="BI236" i="2"/>
  <c r="BJ236" i="2"/>
  <c r="AY237" i="2"/>
  <c r="AZ237" i="2"/>
  <c r="AZ242" i="2" s="1"/>
  <c r="BA237" i="2"/>
  <c r="BB237" i="2"/>
  <c r="BC237" i="2"/>
  <c r="BC242" i="2" s="1"/>
  <c r="BD237" i="2"/>
  <c r="BD242" i="2" s="1"/>
  <c r="BE237" i="2"/>
  <c r="BE242" i="2" s="1"/>
  <c r="BF237" i="2"/>
  <c r="BG237" i="2"/>
  <c r="BG242" i="2" s="1"/>
  <c r="BH237" i="2"/>
  <c r="BI237" i="2"/>
  <c r="BI242" i="2" s="1"/>
  <c r="BJ237" i="2"/>
  <c r="AY238" i="2"/>
  <c r="AZ238" i="2"/>
  <c r="BA238" i="2"/>
  <c r="BB238" i="2"/>
  <c r="BC238" i="2"/>
  <c r="BD238" i="2"/>
  <c r="BE238" i="2"/>
  <c r="BF238" i="2"/>
  <c r="BG238" i="2"/>
  <c r="BH238" i="2"/>
  <c r="BI238" i="2"/>
  <c r="BJ238" i="2"/>
  <c r="BM238" i="2"/>
  <c r="AY239" i="2"/>
  <c r="AZ239" i="2"/>
  <c r="BA239" i="2"/>
  <c r="BB239" i="2"/>
  <c r="BC239" i="2"/>
  <c r="BD239" i="2"/>
  <c r="BE239" i="2"/>
  <c r="BF239" i="2"/>
  <c r="BG239" i="2"/>
  <c r="BH239" i="2"/>
  <c r="BI239" i="2"/>
  <c r="BJ239" i="2"/>
  <c r="BM239" i="2"/>
  <c r="AY240" i="2"/>
  <c r="BM240" i="2" s="1"/>
  <c r="AZ240" i="2"/>
  <c r="BA240" i="2"/>
  <c r="BB240" i="2"/>
  <c r="BC240" i="2"/>
  <c r="BD240" i="2"/>
  <c r="BE240" i="2"/>
  <c r="BF240" i="2"/>
  <c r="BG240" i="2"/>
  <c r="BH240" i="2"/>
  <c r="BI240" i="2"/>
  <c r="BJ240" i="2"/>
  <c r="AY241" i="2"/>
  <c r="AZ241" i="2"/>
  <c r="BA241" i="2"/>
  <c r="BB241" i="2"/>
  <c r="BC241" i="2"/>
  <c r="BD241" i="2"/>
  <c r="BE241" i="2"/>
  <c r="BF241" i="2"/>
  <c r="BG241" i="2"/>
  <c r="BH241" i="2"/>
  <c r="BI241" i="2"/>
  <c r="BJ241" i="2"/>
  <c r="BM241" i="2"/>
  <c r="AY242" i="2" l="1"/>
  <c r="BJ242" i="2"/>
  <c r="BA242" i="2"/>
  <c r="BF242" i="2"/>
  <c r="BH242" i="2"/>
  <c r="BB242" i="2"/>
  <c r="BM65" i="2"/>
  <c r="BJ244" i="2"/>
  <c r="BF244" i="2"/>
  <c r="BB244" i="2"/>
  <c r="BB246" i="2"/>
  <c r="BC244" i="2"/>
  <c r="AY244" i="2"/>
  <c r="BH244" i="2"/>
  <c r="BM61" i="2"/>
  <c r="BM43" i="2"/>
  <c r="BJ246" i="2"/>
  <c r="BG246" i="2"/>
  <c r="BC246" i="2"/>
  <c r="AY246" i="2"/>
  <c r="BD244" i="2"/>
  <c r="AZ244" i="2"/>
  <c r="BI244" i="2"/>
  <c r="BE244" i="2"/>
  <c r="BA244" i="2"/>
  <c r="BM45" i="2"/>
  <c r="BG244" i="2"/>
  <c r="BH246" i="2"/>
  <c r="BD246" i="2"/>
  <c r="AZ246" i="2"/>
  <c r="BF246" i="2"/>
  <c r="BI246" i="2"/>
  <c r="BE246" i="2"/>
  <c r="BA246" i="2"/>
  <c r="BM63" i="2"/>
  <c r="BM47" i="2"/>
  <c r="B31" i="4"/>
  <c r="A1" i="1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danie</author>
  </authors>
  <commentList>
    <comment ref="B18" authorId="0" shapeId="0" xr:uid="{00000000-0006-0000-0200-000001000000}">
      <text>
        <r>
          <rPr>
            <b/>
            <sz val="9"/>
            <color indexed="81"/>
            <rFont val="Tahoma"/>
            <family val="2"/>
          </rPr>
          <t>CLAUDIA :</t>
        </r>
        <r>
          <rPr>
            <sz val="9"/>
            <color indexed="81"/>
            <rFont val="Tahoma"/>
            <family val="2"/>
          </rPr>
          <t xml:space="preserve">
Madre</t>
        </r>
      </text>
    </comment>
    <comment ref="B19" authorId="0" shapeId="0" xr:uid="{00000000-0006-0000-0200-000002000000}">
      <text>
        <r>
          <rPr>
            <b/>
            <sz val="9"/>
            <color indexed="81"/>
            <rFont val="Tahoma"/>
            <family val="2"/>
          </rPr>
          <t>CLAUDIA :</t>
        </r>
        <r>
          <rPr>
            <sz val="9"/>
            <color indexed="81"/>
            <rFont val="Tahoma"/>
            <family val="2"/>
          </rPr>
          <t xml:space="preserve">
Padre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
  </authors>
  <commentList>
    <comment ref="AX25" authorId="0" shapeId="0" xr:uid="{22C31C4E-C1B5-41DE-BC40-28E42DB6B7D1}">
      <text>
        <r>
          <rPr>
            <sz val="11"/>
            <color rgb="FF000000"/>
            <rFont val="Calibri"/>
            <family val="2"/>
            <charset val="1"/>
          </rPr>
          <t xml:space="preserve">
</t>
        </r>
        <r>
          <rPr>
            <b/>
            <sz val="10"/>
            <color rgb="FF000000"/>
            <rFont val="Tahoma"/>
            <family val="2"/>
            <charset val="1"/>
          </rPr>
          <t xml:space="preserve">PROGRAMADO
</t>
        </r>
      </text>
    </comment>
    <comment ref="BL25" authorId="0" shapeId="0" xr:uid="{84AA5E0A-0C67-4CEB-BDAC-E4F17455F70F}">
      <text>
        <r>
          <rPr>
            <b/>
            <sz val="10"/>
            <color rgb="FF000000"/>
            <rFont val="Arial"/>
            <family val="2"/>
            <charset val="1"/>
          </rPr>
          <t>Indicador de Cumplimiento</t>
        </r>
      </text>
    </comment>
    <comment ref="AX26" authorId="0" shapeId="0" xr:uid="{43073667-42AE-496D-B014-37877EB7924B}">
      <text>
        <r>
          <rPr>
            <b/>
            <sz val="10"/>
            <color rgb="FF000000"/>
            <rFont val="Tahoma"/>
            <family val="2"/>
            <charset val="1"/>
          </rPr>
          <t>EJECUTADO</t>
        </r>
      </text>
    </comment>
    <comment ref="AX27" authorId="0" shapeId="0" xr:uid="{F1A9C1D7-B3C6-48B3-8EFC-BC81C7FBB5CC}">
      <text>
        <r>
          <rPr>
            <b/>
            <sz val="10"/>
            <color rgb="FF000000"/>
            <rFont val="Tahoma"/>
            <family val="2"/>
            <charset val="1"/>
          </rPr>
          <t>PERSONAL PROGRAMADO</t>
        </r>
      </text>
    </comment>
    <comment ref="BL27" authorId="0" shapeId="0" xr:uid="{3983BAAB-1C24-4FD4-B72B-011F502C8CED}">
      <text>
        <r>
          <rPr>
            <b/>
            <sz val="10"/>
            <color rgb="FF000000"/>
            <rFont val="Arial"/>
            <family val="2"/>
            <charset val="1"/>
          </rPr>
          <t>Indicador de Cobertura</t>
        </r>
      </text>
    </comment>
    <comment ref="AX28" authorId="0" shapeId="0" xr:uid="{545DF436-0F2C-4696-9F4C-0A33906C7144}">
      <text>
        <r>
          <rPr>
            <b/>
            <sz val="10"/>
            <color rgb="FF000000"/>
            <rFont val="Tahoma"/>
            <family val="2"/>
            <charset val="1"/>
          </rPr>
          <t>PERSONAL ASISTENTE</t>
        </r>
      </text>
    </comment>
    <comment ref="AX29" authorId="0" shapeId="0" xr:uid="{E3175EA1-7B61-46EE-A313-D23BA2C3F021}">
      <text>
        <r>
          <rPr>
            <b/>
            <sz val="10"/>
            <color rgb="FF000000"/>
            <rFont val="Tahoma"/>
            <family val="2"/>
            <charset val="1"/>
          </rPr>
          <t>PERSONAL EVALUADO</t>
        </r>
      </text>
    </comment>
    <comment ref="BL29" authorId="0" shapeId="0" xr:uid="{1B0C78D2-B5AE-441A-84B5-8F10F141B308}">
      <text>
        <r>
          <rPr>
            <b/>
            <sz val="10"/>
            <color rgb="FF000000"/>
            <rFont val="Arail"/>
            <charset val="1"/>
          </rPr>
          <t>Indicador de Eficacia</t>
        </r>
      </text>
    </comment>
    <comment ref="AX30" authorId="0" shapeId="0" xr:uid="{62B436CB-5DC8-4024-B162-3CFF8DD659A6}">
      <text>
        <r>
          <rPr>
            <b/>
            <sz val="10"/>
            <color rgb="FF000000"/>
            <rFont val="Tahoma"/>
            <family val="2"/>
            <charset val="1"/>
          </rPr>
          <t>PERSONAL APROBADO</t>
        </r>
      </text>
    </comment>
    <comment ref="AX31" authorId="0" shapeId="0" xr:uid="{54826950-9F6E-4EA9-A91B-CB72CAA7571B}">
      <text>
        <r>
          <rPr>
            <sz val="11"/>
            <color rgb="FF000000"/>
            <rFont val="Calibri"/>
            <family val="2"/>
            <charset val="1"/>
          </rPr>
          <t xml:space="preserve">
</t>
        </r>
        <r>
          <rPr>
            <b/>
            <sz val="10"/>
            <color rgb="FF000000"/>
            <rFont val="Tahoma"/>
            <family val="2"/>
            <charset val="1"/>
          </rPr>
          <t xml:space="preserve">PROGRAMADO
</t>
        </r>
      </text>
    </comment>
    <comment ref="BL31" authorId="0" shapeId="0" xr:uid="{BAA8D28C-89CE-4300-9F9F-23F63A08C01D}">
      <text>
        <r>
          <rPr>
            <b/>
            <sz val="10"/>
            <color rgb="FF000000"/>
            <rFont val="Arial"/>
            <family val="2"/>
            <charset val="1"/>
          </rPr>
          <t>Indicador de Cumplimiento</t>
        </r>
      </text>
    </comment>
    <comment ref="AX32" authorId="0" shapeId="0" xr:uid="{7E86CD65-845A-4563-8750-DED22D0E1AA4}">
      <text>
        <r>
          <rPr>
            <b/>
            <sz val="10"/>
            <color rgb="FF000000"/>
            <rFont val="Tahoma"/>
            <family val="2"/>
            <charset val="1"/>
          </rPr>
          <t>EJECUTADO</t>
        </r>
      </text>
    </comment>
    <comment ref="AX33" authorId="0" shapeId="0" xr:uid="{B76D47C1-9AD1-47A0-BC79-32628247C48F}">
      <text>
        <r>
          <rPr>
            <b/>
            <sz val="10"/>
            <color rgb="FF000000"/>
            <rFont val="Tahoma"/>
            <family val="2"/>
            <charset val="1"/>
          </rPr>
          <t>PERSONAL PROGRAMADO</t>
        </r>
      </text>
    </comment>
    <comment ref="BL33" authorId="0" shapeId="0" xr:uid="{7A5F5128-5CA5-446B-9422-24B60C6A0844}">
      <text>
        <r>
          <rPr>
            <b/>
            <sz val="10"/>
            <color rgb="FF000000"/>
            <rFont val="Arial"/>
            <family val="2"/>
            <charset val="1"/>
          </rPr>
          <t>Indicador de Cobertura</t>
        </r>
      </text>
    </comment>
    <comment ref="AX34" authorId="0" shapeId="0" xr:uid="{B82A7E56-7B39-4B01-9060-F3FCA5C80F62}">
      <text>
        <r>
          <rPr>
            <b/>
            <sz val="10"/>
            <color rgb="FF000000"/>
            <rFont val="Tahoma"/>
            <family val="2"/>
            <charset val="1"/>
          </rPr>
          <t>PERSONAL ASISTENTE</t>
        </r>
      </text>
    </comment>
    <comment ref="AX35" authorId="0" shapeId="0" xr:uid="{BBFB93B9-35E5-4FB8-955E-2AC77A0E1DE0}">
      <text>
        <r>
          <rPr>
            <b/>
            <sz val="10"/>
            <color rgb="FF000000"/>
            <rFont val="Tahoma"/>
            <family val="2"/>
            <charset val="1"/>
          </rPr>
          <t>PERSONAL EVALUADO</t>
        </r>
      </text>
    </comment>
    <comment ref="BL35" authorId="0" shapeId="0" xr:uid="{62C23CA2-9D67-4641-B814-BDE22EE6B65A}">
      <text>
        <r>
          <rPr>
            <b/>
            <sz val="10"/>
            <color rgb="FF000000"/>
            <rFont val="Arail"/>
            <charset val="1"/>
          </rPr>
          <t>Indicador de Eficacia</t>
        </r>
      </text>
    </comment>
    <comment ref="AX36" authorId="0" shapeId="0" xr:uid="{3568DAE6-6691-4833-B4A6-3C2299CC1C38}">
      <text>
        <r>
          <rPr>
            <b/>
            <sz val="10"/>
            <color rgb="FF000000"/>
            <rFont val="Tahoma"/>
            <family val="2"/>
            <charset val="1"/>
          </rPr>
          <t>PERSONAL APROBADO</t>
        </r>
      </text>
    </comment>
    <comment ref="AX37" authorId="0" shapeId="0" xr:uid="{CBD96DBF-CC9B-4774-BFA7-71FE7621B09D}">
      <text>
        <r>
          <rPr>
            <sz val="11"/>
            <color rgb="FF000000"/>
            <rFont val="Calibri"/>
            <family val="2"/>
            <charset val="1"/>
          </rPr>
          <t xml:space="preserve">
</t>
        </r>
        <r>
          <rPr>
            <b/>
            <sz val="10"/>
            <color rgb="FF000000"/>
            <rFont val="Tahoma"/>
            <family val="2"/>
            <charset val="1"/>
          </rPr>
          <t xml:space="preserve">PROGRAMADO
</t>
        </r>
      </text>
    </comment>
    <comment ref="BL37" authorId="0" shapeId="0" xr:uid="{64DD14DB-B67A-4D57-BF0D-4AC7301AB28F}">
      <text>
        <r>
          <rPr>
            <b/>
            <sz val="10"/>
            <color rgb="FF000000"/>
            <rFont val="Arial"/>
            <family val="2"/>
            <charset val="1"/>
          </rPr>
          <t>Indicador de Cumplimiento</t>
        </r>
      </text>
    </comment>
    <comment ref="AX38" authorId="0" shapeId="0" xr:uid="{2435F61B-9563-49DC-AFD5-2775DDFF693A}">
      <text>
        <r>
          <rPr>
            <b/>
            <sz val="10"/>
            <color rgb="FF000000"/>
            <rFont val="Tahoma"/>
            <family val="2"/>
            <charset val="1"/>
          </rPr>
          <t>EJECUTADO</t>
        </r>
      </text>
    </comment>
    <comment ref="AX39" authorId="0" shapeId="0" xr:uid="{5C031A41-CA0D-44DB-9A50-A1CFB75F31AD}">
      <text>
        <r>
          <rPr>
            <b/>
            <sz val="10"/>
            <color rgb="FF000000"/>
            <rFont val="Tahoma"/>
            <family val="2"/>
            <charset val="1"/>
          </rPr>
          <t>PERSONAL PROGRAMADO</t>
        </r>
      </text>
    </comment>
    <comment ref="BL39" authorId="0" shapeId="0" xr:uid="{72CF192B-50CF-4800-A98A-2A1FE7822CC2}">
      <text>
        <r>
          <rPr>
            <b/>
            <sz val="10"/>
            <color rgb="FF000000"/>
            <rFont val="Arial"/>
            <family val="2"/>
            <charset val="1"/>
          </rPr>
          <t>Indicador de Cobertura</t>
        </r>
      </text>
    </comment>
    <comment ref="AX40" authorId="0" shapeId="0" xr:uid="{008BF04F-515B-42DC-B64E-498D2B1C7E91}">
      <text>
        <r>
          <rPr>
            <b/>
            <sz val="10"/>
            <color rgb="FF000000"/>
            <rFont val="Tahoma"/>
            <family val="2"/>
            <charset val="1"/>
          </rPr>
          <t>PERSONAL ASISTENTE</t>
        </r>
      </text>
    </comment>
    <comment ref="AX41" authorId="0" shapeId="0" xr:uid="{A9069BE3-2BCB-4352-9C91-68E89DFEA5A2}">
      <text>
        <r>
          <rPr>
            <b/>
            <sz val="10"/>
            <color rgb="FF000000"/>
            <rFont val="Tahoma"/>
            <family val="2"/>
            <charset val="1"/>
          </rPr>
          <t>PERSONAL EVALUADO</t>
        </r>
      </text>
    </comment>
    <comment ref="BL41" authorId="0" shapeId="0" xr:uid="{9E423724-FDF5-4A6F-9844-8E67F6D2CB46}">
      <text>
        <r>
          <rPr>
            <b/>
            <sz val="10"/>
            <color rgb="FF000000"/>
            <rFont val="Arail"/>
            <charset val="1"/>
          </rPr>
          <t>Indicador de Eficacia</t>
        </r>
      </text>
    </comment>
    <comment ref="AX42" authorId="0" shapeId="0" xr:uid="{21D31E1C-6C05-487F-95C1-387D8A17E4B4}">
      <text>
        <r>
          <rPr>
            <b/>
            <sz val="10"/>
            <color rgb="FF000000"/>
            <rFont val="Tahoma"/>
            <family val="2"/>
            <charset val="1"/>
          </rPr>
          <t>PERSONAL APROBADO</t>
        </r>
      </text>
    </comment>
    <comment ref="AX43" authorId="0" shapeId="0" xr:uid="{00000000-0006-0000-0000-00002E000000}">
      <text>
        <r>
          <rPr>
            <sz val="11"/>
            <color rgb="FF000000"/>
            <rFont val="Calibri"/>
            <family val="2"/>
            <charset val="1"/>
          </rPr>
          <t xml:space="preserve">
</t>
        </r>
        <r>
          <rPr>
            <b/>
            <sz val="10"/>
            <color rgb="FF000000"/>
            <rFont val="Tahoma"/>
            <family val="2"/>
            <charset val="1"/>
          </rPr>
          <t xml:space="preserve">PROGRAMADO
</t>
        </r>
      </text>
    </comment>
    <comment ref="BL43" authorId="0" shapeId="0" xr:uid="{00000000-0006-0000-0000-00002F000000}">
      <text>
        <r>
          <rPr>
            <b/>
            <sz val="10"/>
            <color rgb="FF000000"/>
            <rFont val="Arial"/>
            <family val="2"/>
            <charset val="1"/>
          </rPr>
          <t>Indicador de Cumplimiento</t>
        </r>
      </text>
    </comment>
    <comment ref="AX44" authorId="0" shapeId="0" xr:uid="{00000000-0006-0000-0000-000030000000}">
      <text>
        <r>
          <rPr>
            <b/>
            <sz val="10"/>
            <color rgb="FF000000"/>
            <rFont val="Tahoma"/>
            <family val="2"/>
            <charset val="1"/>
          </rPr>
          <t>EJECUTADO</t>
        </r>
      </text>
    </comment>
    <comment ref="AX45" authorId="0" shapeId="0" xr:uid="{00000000-0006-0000-0000-000031000000}">
      <text>
        <r>
          <rPr>
            <b/>
            <sz val="10"/>
            <color rgb="FF000000"/>
            <rFont val="Tahoma"/>
            <family val="2"/>
            <charset val="1"/>
          </rPr>
          <t>PERSONAL PROGRAMADO</t>
        </r>
      </text>
    </comment>
    <comment ref="BL45" authorId="0" shapeId="0" xr:uid="{00000000-0006-0000-0000-000032000000}">
      <text>
        <r>
          <rPr>
            <b/>
            <sz val="10"/>
            <color rgb="FF000000"/>
            <rFont val="Arial"/>
            <family val="2"/>
            <charset val="1"/>
          </rPr>
          <t>Indicador de Cobertura</t>
        </r>
      </text>
    </comment>
    <comment ref="AX46" authorId="0" shapeId="0" xr:uid="{00000000-0006-0000-0000-000033000000}">
      <text>
        <r>
          <rPr>
            <b/>
            <sz val="10"/>
            <color rgb="FF000000"/>
            <rFont val="Tahoma"/>
            <family val="2"/>
            <charset val="1"/>
          </rPr>
          <t>PERSONAL ASISTENTE</t>
        </r>
      </text>
    </comment>
    <comment ref="AX47" authorId="0" shapeId="0" xr:uid="{00000000-0006-0000-0000-000034000000}">
      <text>
        <r>
          <rPr>
            <b/>
            <sz val="10"/>
            <color rgb="FF000000"/>
            <rFont val="Tahoma"/>
            <family val="2"/>
            <charset val="1"/>
          </rPr>
          <t>PERSONAL EVALUADO</t>
        </r>
      </text>
    </comment>
    <comment ref="BL47" authorId="0" shapeId="0" xr:uid="{00000000-0006-0000-0000-000035000000}">
      <text>
        <r>
          <rPr>
            <b/>
            <sz val="10"/>
            <color rgb="FF000000"/>
            <rFont val="Arail"/>
            <charset val="1"/>
          </rPr>
          <t>Indicador de Eficacia</t>
        </r>
      </text>
    </comment>
    <comment ref="AX48" authorId="0" shapeId="0" xr:uid="{00000000-0006-0000-0000-000036000000}">
      <text>
        <r>
          <rPr>
            <b/>
            <sz val="10"/>
            <color rgb="FF000000"/>
            <rFont val="Tahoma"/>
            <family val="2"/>
            <charset val="1"/>
          </rPr>
          <t>PERSONAL APROBADO</t>
        </r>
      </text>
    </comment>
    <comment ref="AX49" authorId="0" shapeId="0" xr:uid="{DFA1EC7E-2081-4C74-9283-8B7C9E656244}">
      <text>
        <r>
          <rPr>
            <sz val="11"/>
            <color rgb="FF000000"/>
            <rFont val="Calibri"/>
            <family val="2"/>
            <charset val="1"/>
          </rPr>
          <t xml:space="preserve">
</t>
        </r>
        <r>
          <rPr>
            <b/>
            <sz val="10"/>
            <color rgb="FF000000"/>
            <rFont val="Tahoma"/>
            <family val="2"/>
            <charset val="1"/>
          </rPr>
          <t xml:space="preserve">PROGRAMADO
</t>
        </r>
      </text>
    </comment>
    <comment ref="BL49" authorId="0" shapeId="0" xr:uid="{6FD1FE06-8BE1-4153-BA9E-800AAE0A5148}">
      <text>
        <r>
          <rPr>
            <b/>
            <sz val="10"/>
            <color rgb="FF000000"/>
            <rFont val="Arial"/>
            <family val="2"/>
            <charset val="1"/>
          </rPr>
          <t>Indicador de Cumplimiento</t>
        </r>
      </text>
    </comment>
    <comment ref="AX50" authorId="0" shapeId="0" xr:uid="{B0BFBD76-1208-4B1A-87EA-C6C5ED49EF93}">
      <text>
        <r>
          <rPr>
            <b/>
            <sz val="10"/>
            <color rgb="FF000000"/>
            <rFont val="Tahoma"/>
            <family val="2"/>
            <charset val="1"/>
          </rPr>
          <t>EJECUTADO</t>
        </r>
      </text>
    </comment>
    <comment ref="AX51" authorId="0" shapeId="0" xr:uid="{F2FE37DF-1FE5-4215-AEB1-BF7C72DDCE28}">
      <text>
        <r>
          <rPr>
            <b/>
            <sz val="10"/>
            <color rgb="FF000000"/>
            <rFont val="Tahoma"/>
            <family val="2"/>
            <charset val="1"/>
          </rPr>
          <t>PERSONAL PROGRAMADO</t>
        </r>
      </text>
    </comment>
    <comment ref="BL51" authorId="0" shapeId="0" xr:uid="{4586B095-DD51-4D92-930F-DBB39847EF63}">
      <text>
        <r>
          <rPr>
            <b/>
            <sz val="10"/>
            <color rgb="FF000000"/>
            <rFont val="Arial"/>
            <family val="2"/>
            <charset val="1"/>
          </rPr>
          <t>Indicador de Cobertura</t>
        </r>
      </text>
    </comment>
    <comment ref="AX52" authorId="0" shapeId="0" xr:uid="{550DE067-F3E3-43B0-9E9D-10DDBCFCA28F}">
      <text>
        <r>
          <rPr>
            <b/>
            <sz val="10"/>
            <color rgb="FF000000"/>
            <rFont val="Tahoma"/>
            <family val="2"/>
            <charset val="1"/>
          </rPr>
          <t>PERSONAL ASISTENTE</t>
        </r>
      </text>
    </comment>
    <comment ref="AX53" authorId="0" shapeId="0" xr:uid="{CAD9A622-760A-459D-9C2E-62246CB42704}">
      <text>
        <r>
          <rPr>
            <b/>
            <sz val="10"/>
            <color rgb="FF000000"/>
            <rFont val="Tahoma"/>
            <family val="2"/>
            <charset val="1"/>
          </rPr>
          <t>PERSONAL EVALUADO</t>
        </r>
      </text>
    </comment>
    <comment ref="BL53" authorId="0" shapeId="0" xr:uid="{B0A1F0BA-FB75-422D-95A8-DFDFEEF5E4F7}">
      <text>
        <r>
          <rPr>
            <b/>
            <sz val="10"/>
            <color rgb="FF000000"/>
            <rFont val="Arail"/>
            <charset val="1"/>
          </rPr>
          <t>Indicador de Eficacia</t>
        </r>
      </text>
    </comment>
    <comment ref="AX54" authorId="0" shapeId="0" xr:uid="{6D7B260F-7A57-4CB6-9E89-3C1B6877BE29}">
      <text>
        <r>
          <rPr>
            <b/>
            <sz val="10"/>
            <color rgb="FF000000"/>
            <rFont val="Tahoma"/>
            <family val="2"/>
            <charset val="1"/>
          </rPr>
          <t>PERSONAL APROBADO</t>
        </r>
      </text>
    </comment>
    <comment ref="AX55" authorId="0" shapeId="0" xr:uid="{87D69683-F9D9-4D0D-8EBB-C0341FF761AC}">
      <text>
        <r>
          <rPr>
            <sz val="11"/>
            <color rgb="FF000000"/>
            <rFont val="Calibri"/>
            <family val="2"/>
            <charset val="1"/>
          </rPr>
          <t xml:space="preserve">
</t>
        </r>
        <r>
          <rPr>
            <b/>
            <sz val="10"/>
            <color rgb="FF000000"/>
            <rFont val="Tahoma"/>
            <family val="2"/>
            <charset val="1"/>
          </rPr>
          <t xml:space="preserve">PROGRAMADO
</t>
        </r>
      </text>
    </comment>
    <comment ref="BL55" authorId="0" shapeId="0" xr:uid="{06B3DE18-891A-4E99-B9DD-24BBA5693553}">
      <text>
        <r>
          <rPr>
            <b/>
            <sz val="10"/>
            <color rgb="FF000000"/>
            <rFont val="Arial"/>
            <family val="2"/>
            <charset val="1"/>
          </rPr>
          <t>Indicador de Cumplimiento</t>
        </r>
      </text>
    </comment>
    <comment ref="AX56" authorId="0" shapeId="0" xr:uid="{EC3821B8-D5DD-4A9D-A0A9-333250D9C942}">
      <text>
        <r>
          <rPr>
            <b/>
            <sz val="10"/>
            <color rgb="FF000000"/>
            <rFont val="Tahoma"/>
            <family val="2"/>
            <charset val="1"/>
          </rPr>
          <t>EJECUTADO</t>
        </r>
      </text>
    </comment>
    <comment ref="AX57" authorId="0" shapeId="0" xr:uid="{A5D3B913-8BC9-4D19-8D81-858E626F2F1C}">
      <text>
        <r>
          <rPr>
            <b/>
            <sz val="10"/>
            <color rgb="FF000000"/>
            <rFont val="Tahoma"/>
            <family val="2"/>
            <charset val="1"/>
          </rPr>
          <t>PERSONAL PROGRAMADO</t>
        </r>
      </text>
    </comment>
    <comment ref="BL57" authorId="0" shapeId="0" xr:uid="{46E03ADD-6A4E-464E-9C84-26FA2B796FB1}">
      <text>
        <r>
          <rPr>
            <b/>
            <sz val="10"/>
            <color rgb="FF000000"/>
            <rFont val="Arial"/>
            <family val="2"/>
            <charset val="1"/>
          </rPr>
          <t>Indicador de Cobertura</t>
        </r>
      </text>
    </comment>
    <comment ref="AX58" authorId="0" shapeId="0" xr:uid="{45248D59-1B65-4425-B7DE-9030322C7D32}">
      <text>
        <r>
          <rPr>
            <b/>
            <sz val="10"/>
            <color rgb="FF000000"/>
            <rFont val="Tahoma"/>
            <family val="2"/>
            <charset val="1"/>
          </rPr>
          <t>PERSONAL ASISTENTE</t>
        </r>
      </text>
    </comment>
    <comment ref="AX59" authorId="0" shapeId="0" xr:uid="{F5B663EC-8F3F-4B2F-8410-2EA41B7303FB}">
      <text>
        <r>
          <rPr>
            <b/>
            <sz val="10"/>
            <color rgb="FF000000"/>
            <rFont val="Tahoma"/>
            <family val="2"/>
            <charset val="1"/>
          </rPr>
          <t>PERSONAL EVALUADO</t>
        </r>
      </text>
    </comment>
    <comment ref="BL59" authorId="0" shapeId="0" xr:uid="{49831E23-D034-4055-93A1-E2F5C77F68CE}">
      <text>
        <r>
          <rPr>
            <b/>
            <sz val="10"/>
            <color rgb="FF000000"/>
            <rFont val="Arail"/>
            <charset val="1"/>
          </rPr>
          <t>Indicador de Eficacia</t>
        </r>
      </text>
    </comment>
    <comment ref="AX60" authorId="0" shapeId="0" xr:uid="{6A5D91F3-A82B-45B3-B43C-301A6D05D123}">
      <text>
        <r>
          <rPr>
            <b/>
            <sz val="10"/>
            <color rgb="FF000000"/>
            <rFont val="Tahoma"/>
            <family val="2"/>
            <charset val="1"/>
          </rPr>
          <t>PERSONAL APROBADO</t>
        </r>
      </text>
    </comment>
    <comment ref="AX61" authorId="0" shapeId="0" xr:uid="{00000000-0006-0000-0000-00006D000000}">
      <text>
        <r>
          <rPr>
            <sz val="11"/>
            <color rgb="FF000000"/>
            <rFont val="Calibri"/>
            <family val="2"/>
            <charset val="1"/>
          </rPr>
          <t xml:space="preserve">
</t>
        </r>
        <r>
          <rPr>
            <b/>
            <sz val="10"/>
            <color rgb="FF000000"/>
            <rFont val="Tahoma"/>
            <family val="2"/>
            <charset val="1"/>
          </rPr>
          <t xml:space="preserve">PROGRAMADO
</t>
        </r>
      </text>
    </comment>
    <comment ref="BL61" authorId="0" shapeId="0" xr:uid="{00000000-0006-0000-0000-00006E000000}">
      <text>
        <r>
          <rPr>
            <b/>
            <sz val="10"/>
            <color rgb="FF000000"/>
            <rFont val="Arial"/>
            <family val="2"/>
            <charset val="1"/>
          </rPr>
          <t>Indicador de Cumplimiento</t>
        </r>
      </text>
    </comment>
    <comment ref="AX62" authorId="0" shapeId="0" xr:uid="{00000000-0006-0000-0000-00006F000000}">
      <text>
        <r>
          <rPr>
            <b/>
            <sz val="10"/>
            <color rgb="FF000000"/>
            <rFont val="Tahoma"/>
            <family val="2"/>
            <charset val="1"/>
          </rPr>
          <t>EJECUTADO</t>
        </r>
      </text>
    </comment>
    <comment ref="AX63" authorId="0" shapeId="0" xr:uid="{00000000-0006-0000-0000-000070000000}">
      <text>
        <r>
          <rPr>
            <b/>
            <sz val="10"/>
            <color rgb="FF000000"/>
            <rFont val="Tahoma"/>
            <family val="2"/>
            <charset val="1"/>
          </rPr>
          <t>PERSONAL PROGRAMADO</t>
        </r>
      </text>
    </comment>
    <comment ref="BL63" authorId="0" shapeId="0" xr:uid="{00000000-0006-0000-0000-000071000000}">
      <text>
        <r>
          <rPr>
            <b/>
            <sz val="10"/>
            <color rgb="FF000000"/>
            <rFont val="Arial"/>
            <family val="2"/>
            <charset val="1"/>
          </rPr>
          <t>Indicador de Cobertura</t>
        </r>
      </text>
    </comment>
    <comment ref="AX64" authorId="0" shapeId="0" xr:uid="{00000000-0006-0000-0000-000072000000}">
      <text>
        <r>
          <rPr>
            <b/>
            <sz val="10"/>
            <color rgb="FF000000"/>
            <rFont val="Tahoma"/>
            <family val="2"/>
            <charset val="1"/>
          </rPr>
          <t>PERSONAL ASISTENTE</t>
        </r>
      </text>
    </comment>
    <comment ref="AX65" authorId="0" shapeId="0" xr:uid="{00000000-0006-0000-0000-000073000000}">
      <text>
        <r>
          <rPr>
            <b/>
            <sz val="10"/>
            <color rgb="FF000000"/>
            <rFont val="Tahoma"/>
            <family val="2"/>
            <charset val="1"/>
          </rPr>
          <t>PERSONAL EVALUADO</t>
        </r>
      </text>
    </comment>
    <comment ref="BL65" authorId="0" shapeId="0" xr:uid="{00000000-0006-0000-0000-000074000000}">
      <text>
        <r>
          <rPr>
            <b/>
            <sz val="10"/>
            <color rgb="FF000000"/>
            <rFont val="Arail"/>
            <charset val="1"/>
          </rPr>
          <t>Indicador de Eficacia</t>
        </r>
      </text>
    </comment>
    <comment ref="AX66" authorId="0" shapeId="0" xr:uid="{00000000-0006-0000-0000-000075000000}">
      <text>
        <r>
          <rPr>
            <b/>
            <sz val="10"/>
            <color rgb="FF000000"/>
            <rFont val="Tahoma"/>
            <family val="2"/>
            <charset val="1"/>
          </rPr>
          <t>PERSONAL APROBADO</t>
        </r>
      </text>
    </comment>
    <comment ref="AX67" authorId="0" shapeId="0" xr:uid="{A02AC289-6969-4E7A-AC88-56C6614AC6AF}">
      <text>
        <r>
          <rPr>
            <sz val="11"/>
            <color rgb="FF000000"/>
            <rFont val="Calibri"/>
            <family val="2"/>
            <charset val="1"/>
          </rPr>
          <t xml:space="preserve">
</t>
        </r>
        <r>
          <rPr>
            <b/>
            <sz val="10"/>
            <color rgb="FF000000"/>
            <rFont val="Tahoma"/>
            <family val="2"/>
            <charset val="1"/>
          </rPr>
          <t xml:space="preserve">PROGRAMADO
</t>
        </r>
      </text>
    </comment>
    <comment ref="BL67" authorId="0" shapeId="0" xr:uid="{A7E5A62D-E7D6-4491-97CC-99C1E5F733B6}">
      <text>
        <r>
          <rPr>
            <b/>
            <sz val="10"/>
            <color rgb="FF000000"/>
            <rFont val="Arial"/>
            <family val="2"/>
            <charset val="1"/>
          </rPr>
          <t>Indicador de Cumplimiento</t>
        </r>
      </text>
    </comment>
    <comment ref="AX68" authorId="0" shapeId="0" xr:uid="{8D15EEF7-9B18-47D3-B3DD-D95A9D55B4E8}">
      <text>
        <r>
          <rPr>
            <b/>
            <sz val="10"/>
            <color rgb="FF000000"/>
            <rFont val="Tahoma"/>
            <family val="2"/>
            <charset val="1"/>
          </rPr>
          <t>EJECUTADO</t>
        </r>
      </text>
    </comment>
    <comment ref="AX69" authorId="0" shapeId="0" xr:uid="{5644C1CB-BA01-4AB0-8F2C-BB03CAE6BE5E}">
      <text>
        <r>
          <rPr>
            <b/>
            <sz val="10"/>
            <color rgb="FF000000"/>
            <rFont val="Tahoma"/>
            <family val="2"/>
            <charset val="1"/>
          </rPr>
          <t>PERSONAL PROGRAMADO</t>
        </r>
      </text>
    </comment>
    <comment ref="BL69" authorId="0" shapeId="0" xr:uid="{072E2E30-2890-48A6-85D7-7F4FFEB20870}">
      <text>
        <r>
          <rPr>
            <b/>
            <sz val="10"/>
            <color rgb="FF000000"/>
            <rFont val="Arial"/>
            <family val="2"/>
            <charset val="1"/>
          </rPr>
          <t>Indicador de Cobertura</t>
        </r>
      </text>
    </comment>
    <comment ref="AX70" authorId="0" shapeId="0" xr:uid="{ED40551C-89D1-4D6D-B474-A275F5FBE5B1}">
      <text>
        <r>
          <rPr>
            <b/>
            <sz val="10"/>
            <color rgb="FF000000"/>
            <rFont val="Tahoma"/>
            <family val="2"/>
            <charset val="1"/>
          </rPr>
          <t>PERSONAL ASISTENTE</t>
        </r>
      </text>
    </comment>
    <comment ref="AX71" authorId="0" shapeId="0" xr:uid="{A711F987-92A8-4745-BCCA-06D7FBCD3EBB}">
      <text>
        <r>
          <rPr>
            <b/>
            <sz val="10"/>
            <color rgb="FF000000"/>
            <rFont val="Tahoma"/>
            <family val="2"/>
            <charset val="1"/>
          </rPr>
          <t>PERSONAL EVALUADO</t>
        </r>
      </text>
    </comment>
    <comment ref="BL71" authorId="0" shapeId="0" xr:uid="{1E3C8533-454B-49D7-A812-72755A465E57}">
      <text>
        <r>
          <rPr>
            <b/>
            <sz val="10"/>
            <color rgb="FF000000"/>
            <rFont val="Arail"/>
            <charset val="1"/>
          </rPr>
          <t>Indicador de Eficacia</t>
        </r>
      </text>
    </comment>
    <comment ref="AX72" authorId="0" shapeId="0" xr:uid="{4A91D57F-DB84-4158-B30C-68FBEEEAA221}">
      <text>
        <r>
          <rPr>
            <b/>
            <sz val="10"/>
            <color rgb="FF000000"/>
            <rFont val="Tahoma"/>
            <family val="2"/>
            <charset val="1"/>
          </rPr>
          <t>PERSONAL APROBADO</t>
        </r>
      </text>
    </comment>
    <comment ref="AX73" authorId="0" shapeId="0" xr:uid="{2EF538E8-61FF-4E17-8612-E2DE047A7B4E}">
      <text>
        <r>
          <rPr>
            <sz val="11"/>
            <color rgb="FF000000"/>
            <rFont val="Calibri"/>
            <family val="2"/>
            <charset val="1"/>
          </rPr>
          <t xml:space="preserve">
</t>
        </r>
        <r>
          <rPr>
            <b/>
            <sz val="10"/>
            <color rgb="FF000000"/>
            <rFont val="Tahoma"/>
            <family val="2"/>
            <charset val="1"/>
          </rPr>
          <t xml:space="preserve">PROGRAMADO
</t>
        </r>
      </text>
    </comment>
    <comment ref="BL73" authorId="0" shapeId="0" xr:uid="{66B683AE-5EE2-4B52-8996-0A50306B0436}">
      <text>
        <r>
          <rPr>
            <b/>
            <sz val="10"/>
            <color rgb="FF000000"/>
            <rFont val="Arial"/>
            <family val="2"/>
            <charset val="1"/>
          </rPr>
          <t>Indicador de Cumplimiento</t>
        </r>
      </text>
    </comment>
    <comment ref="AX74" authorId="0" shapeId="0" xr:uid="{ACAECCC9-4E41-423E-8020-762BDCBC13DB}">
      <text>
        <r>
          <rPr>
            <b/>
            <sz val="10"/>
            <color rgb="FF000000"/>
            <rFont val="Tahoma"/>
            <family val="2"/>
            <charset val="1"/>
          </rPr>
          <t>EJECUTADO</t>
        </r>
      </text>
    </comment>
    <comment ref="AX75" authorId="0" shapeId="0" xr:uid="{9D9A5288-96BE-4DF8-A50C-24A6634290A5}">
      <text>
        <r>
          <rPr>
            <b/>
            <sz val="10"/>
            <color rgb="FF000000"/>
            <rFont val="Tahoma"/>
            <family val="2"/>
            <charset val="1"/>
          </rPr>
          <t>PERSONAL PROGRAMADO</t>
        </r>
      </text>
    </comment>
    <comment ref="BL75" authorId="0" shapeId="0" xr:uid="{AC7009DC-0102-41A0-B38B-64DCFB0FA6AF}">
      <text>
        <r>
          <rPr>
            <b/>
            <sz val="10"/>
            <color rgb="FF000000"/>
            <rFont val="Arial"/>
            <family val="2"/>
            <charset val="1"/>
          </rPr>
          <t>Indicador de Cobertura</t>
        </r>
      </text>
    </comment>
    <comment ref="AX76" authorId="0" shapeId="0" xr:uid="{9F0BDDFE-3CFE-4DC1-88A9-2B67A5109E79}">
      <text>
        <r>
          <rPr>
            <b/>
            <sz val="10"/>
            <color rgb="FF000000"/>
            <rFont val="Tahoma"/>
            <family val="2"/>
            <charset val="1"/>
          </rPr>
          <t>PERSONAL ASISTENTE</t>
        </r>
      </text>
    </comment>
    <comment ref="AX77" authorId="0" shapeId="0" xr:uid="{A7D0BFD1-82E8-4E1A-BBB6-879BFB8FC143}">
      <text>
        <r>
          <rPr>
            <b/>
            <sz val="10"/>
            <color rgb="FF000000"/>
            <rFont val="Tahoma"/>
            <family val="2"/>
            <charset val="1"/>
          </rPr>
          <t>PERSONAL EVALUADO</t>
        </r>
      </text>
    </comment>
    <comment ref="BL77" authorId="0" shapeId="0" xr:uid="{3036D89D-0C85-42BD-9048-91A82AF1A113}">
      <text>
        <r>
          <rPr>
            <b/>
            <sz val="10"/>
            <color rgb="FF000000"/>
            <rFont val="Arail"/>
            <charset val="1"/>
          </rPr>
          <t>Indicador de Eficacia</t>
        </r>
      </text>
    </comment>
    <comment ref="AX78" authorId="0" shapeId="0" xr:uid="{F9257276-F4B9-4C2B-932B-8178F5B0A220}">
      <text>
        <r>
          <rPr>
            <b/>
            <sz val="10"/>
            <color rgb="FF000000"/>
            <rFont val="Tahoma"/>
            <family val="2"/>
            <charset val="1"/>
          </rPr>
          <t>PERSONAL APROBADO</t>
        </r>
      </text>
    </comment>
    <comment ref="AX79" authorId="0" shapeId="0" xr:uid="{3D50B9DE-DA4B-48AA-95EB-79379D1A18EC}">
      <text>
        <r>
          <rPr>
            <sz val="11"/>
            <color rgb="FF000000"/>
            <rFont val="Calibri"/>
            <family val="2"/>
            <charset val="1"/>
          </rPr>
          <t xml:space="preserve">
</t>
        </r>
        <r>
          <rPr>
            <b/>
            <sz val="10"/>
            <color rgb="FF000000"/>
            <rFont val="Tahoma"/>
            <family val="2"/>
            <charset val="1"/>
          </rPr>
          <t xml:space="preserve">PROGRAMADO
</t>
        </r>
      </text>
    </comment>
    <comment ref="BL79" authorId="0" shapeId="0" xr:uid="{C13F41EE-1D2B-4E6A-B25D-657BC95F73C2}">
      <text>
        <r>
          <rPr>
            <b/>
            <sz val="10"/>
            <color rgb="FF000000"/>
            <rFont val="Arial"/>
            <family val="2"/>
            <charset val="1"/>
          </rPr>
          <t>Indicador de Cumplimiento</t>
        </r>
      </text>
    </comment>
    <comment ref="AX80" authorId="0" shapeId="0" xr:uid="{0F66F420-2F1C-44CF-BFD4-BBD1550D226E}">
      <text>
        <r>
          <rPr>
            <b/>
            <sz val="10"/>
            <color rgb="FF000000"/>
            <rFont val="Tahoma"/>
            <family val="2"/>
            <charset val="1"/>
          </rPr>
          <t>EJECUTADO</t>
        </r>
      </text>
    </comment>
    <comment ref="AX81" authorId="0" shapeId="0" xr:uid="{D5EC71A6-E76C-486B-8536-4ECF99648BA7}">
      <text>
        <r>
          <rPr>
            <b/>
            <sz val="10"/>
            <color rgb="FF000000"/>
            <rFont val="Tahoma"/>
            <family val="2"/>
            <charset val="1"/>
          </rPr>
          <t>PERSONAL PROGRAMADO</t>
        </r>
      </text>
    </comment>
    <comment ref="BL81" authorId="0" shapeId="0" xr:uid="{CA031919-00A6-417E-A816-C94EAE4A54B2}">
      <text>
        <r>
          <rPr>
            <b/>
            <sz val="10"/>
            <color rgb="FF000000"/>
            <rFont val="Arial"/>
            <family val="2"/>
            <charset val="1"/>
          </rPr>
          <t>Indicador de Cobertura</t>
        </r>
      </text>
    </comment>
    <comment ref="AX82" authorId="0" shapeId="0" xr:uid="{6AD0116F-45FC-4E1D-8908-5A35172CF079}">
      <text>
        <r>
          <rPr>
            <b/>
            <sz val="10"/>
            <color rgb="FF000000"/>
            <rFont val="Tahoma"/>
            <family val="2"/>
            <charset val="1"/>
          </rPr>
          <t>PERSONAL ASISTENTE</t>
        </r>
      </text>
    </comment>
    <comment ref="AX83" authorId="0" shapeId="0" xr:uid="{F9AC232F-6003-4094-B29B-5CD365C6DB24}">
      <text>
        <r>
          <rPr>
            <b/>
            <sz val="10"/>
            <color rgb="FF000000"/>
            <rFont val="Tahoma"/>
            <family val="2"/>
            <charset val="1"/>
          </rPr>
          <t>PERSONAL EVALUADO</t>
        </r>
      </text>
    </comment>
    <comment ref="BL83" authorId="0" shapeId="0" xr:uid="{EC9083B3-F936-407E-899F-BBD6EC1EF43A}">
      <text>
        <r>
          <rPr>
            <b/>
            <sz val="10"/>
            <color rgb="FF000000"/>
            <rFont val="Arail"/>
            <charset val="1"/>
          </rPr>
          <t>Indicador de Eficacia</t>
        </r>
      </text>
    </comment>
    <comment ref="AX84" authorId="0" shapeId="0" xr:uid="{0337DC66-F57A-4D07-9CDF-7773CAFE1DD1}">
      <text>
        <r>
          <rPr>
            <b/>
            <sz val="10"/>
            <color rgb="FF000000"/>
            <rFont val="Tahoma"/>
            <family val="2"/>
            <charset val="1"/>
          </rPr>
          <t>PERSONAL APROBADO</t>
        </r>
      </text>
    </comment>
    <comment ref="AX85" authorId="0" shapeId="0" xr:uid="{93DD696B-0149-4A02-890D-02146D604DE4}">
      <text>
        <r>
          <rPr>
            <sz val="11"/>
            <color rgb="FF000000"/>
            <rFont val="Calibri"/>
            <family val="2"/>
            <charset val="1"/>
          </rPr>
          <t xml:space="preserve">
</t>
        </r>
        <r>
          <rPr>
            <b/>
            <sz val="10"/>
            <color rgb="FF000000"/>
            <rFont val="Tahoma"/>
            <family val="2"/>
            <charset val="1"/>
          </rPr>
          <t xml:space="preserve">PROGRAMADO
</t>
        </r>
      </text>
    </comment>
    <comment ref="BL85" authorId="0" shapeId="0" xr:uid="{7BAB67FB-1B1A-4ABA-80E3-9AFE79EBF829}">
      <text>
        <r>
          <rPr>
            <b/>
            <sz val="10"/>
            <color rgb="FF000000"/>
            <rFont val="Arial"/>
            <family val="2"/>
            <charset val="1"/>
          </rPr>
          <t>Indicador de Cumplimiento</t>
        </r>
      </text>
    </comment>
    <comment ref="AX86" authorId="0" shapeId="0" xr:uid="{74819D77-2874-4EF9-91EB-91C1F6DDEA52}">
      <text>
        <r>
          <rPr>
            <b/>
            <sz val="10"/>
            <color rgb="FF000000"/>
            <rFont val="Tahoma"/>
            <family val="2"/>
            <charset val="1"/>
          </rPr>
          <t>EJECUTADO</t>
        </r>
      </text>
    </comment>
    <comment ref="AX87" authorId="0" shapeId="0" xr:uid="{4AE098BC-EA5C-45EB-84D7-A00527A49B14}">
      <text>
        <r>
          <rPr>
            <b/>
            <sz val="10"/>
            <color rgb="FF000000"/>
            <rFont val="Tahoma"/>
            <family val="2"/>
            <charset val="1"/>
          </rPr>
          <t>PERSONAL PROGRAMADO</t>
        </r>
      </text>
    </comment>
    <comment ref="BL87" authorId="0" shapeId="0" xr:uid="{D55DC637-27EB-409C-B8CE-7F5B72FBF065}">
      <text>
        <r>
          <rPr>
            <b/>
            <sz val="10"/>
            <color rgb="FF000000"/>
            <rFont val="Arial"/>
            <family val="2"/>
            <charset val="1"/>
          </rPr>
          <t>Indicador de Cobertura</t>
        </r>
      </text>
    </comment>
    <comment ref="AX88" authorId="0" shapeId="0" xr:uid="{B3B6FA00-25A1-4400-88D3-51F3A088C173}">
      <text>
        <r>
          <rPr>
            <b/>
            <sz val="10"/>
            <color rgb="FF000000"/>
            <rFont val="Tahoma"/>
            <family val="2"/>
            <charset val="1"/>
          </rPr>
          <t>PERSONAL ASISTENTE</t>
        </r>
      </text>
    </comment>
    <comment ref="AX89" authorId="0" shapeId="0" xr:uid="{F1987043-6D0B-4E7A-B2E0-C45C262AED9E}">
      <text>
        <r>
          <rPr>
            <b/>
            <sz val="10"/>
            <color rgb="FF000000"/>
            <rFont val="Tahoma"/>
            <family val="2"/>
            <charset val="1"/>
          </rPr>
          <t>PERSONAL EVALUADO</t>
        </r>
      </text>
    </comment>
    <comment ref="BL89" authorId="0" shapeId="0" xr:uid="{0E568479-2EC7-4181-824D-FD47D3138A81}">
      <text>
        <r>
          <rPr>
            <b/>
            <sz val="10"/>
            <color rgb="FF000000"/>
            <rFont val="Arail"/>
            <charset val="1"/>
          </rPr>
          <t>Indicador de Eficacia</t>
        </r>
      </text>
    </comment>
    <comment ref="AX90" authorId="0" shapeId="0" xr:uid="{07C33C4C-0909-41A9-9B02-98BA49B7A5B6}">
      <text>
        <r>
          <rPr>
            <b/>
            <sz val="10"/>
            <color rgb="FF000000"/>
            <rFont val="Tahoma"/>
            <family val="2"/>
            <charset val="1"/>
          </rPr>
          <t>PERSONAL APROBADO</t>
        </r>
      </text>
    </comment>
    <comment ref="AX91" authorId="0" shapeId="0" xr:uid="{21626158-F119-4C9D-877B-823107F28EED}">
      <text>
        <r>
          <rPr>
            <sz val="11"/>
            <color rgb="FF000000"/>
            <rFont val="Calibri"/>
            <family val="2"/>
            <charset val="1"/>
          </rPr>
          <t xml:space="preserve">
</t>
        </r>
        <r>
          <rPr>
            <b/>
            <sz val="10"/>
            <color rgb="FF000000"/>
            <rFont val="Tahoma"/>
            <family val="2"/>
            <charset val="1"/>
          </rPr>
          <t xml:space="preserve">PROGRAMADO
</t>
        </r>
      </text>
    </comment>
    <comment ref="BL91" authorId="0" shapeId="0" xr:uid="{1A342E18-16AF-4947-A39F-95C2BF3A9C59}">
      <text>
        <r>
          <rPr>
            <b/>
            <sz val="10"/>
            <color rgb="FF000000"/>
            <rFont val="Arial"/>
            <family val="2"/>
            <charset val="1"/>
          </rPr>
          <t>Indicador de Cumplimiento</t>
        </r>
      </text>
    </comment>
    <comment ref="AX92" authorId="0" shapeId="0" xr:uid="{E0967F3A-DF91-4086-9283-D8E6451BE2F8}">
      <text>
        <r>
          <rPr>
            <b/>
            <sz val="10"/>
            <color rgb="FF000000"/>
            <rFont val="Tahoma"/>
            <family val="2"/>
            <charset val="1"/>
          </rPr>
          <t>EJECUTADO</t>
        </r>
      </text>
    </comment>
    <comment ref="AX93" authorId="0" shapeId="0" xr:uid="{C43D379F-0FE4-4FD2-B202-DC69B8981EF5}">
      <text>
        <r>
          <rPr>
            <b/>
            <sz val="10"/>
            <color rgb="FF000000"/>
            <rFont val="Tahoma"/>
            <family val="2"/>
            <charset val="1"/>
          </rPr>
          <t>PERSONAL PROGRAMADO</t>
        </r>
      </text>
    </comment>
    <comment ref="BL93" authorId="0" shapeId="0" xr:uid="{EB9B094F-147B-4CA9-9053-2E37BE7F2BA7}">
      <text>
        <r>
          <rPr>
            <b/>
            <sz val="10"/>
            <color rgb="FF000000"/>
            <rFont val="Arial"/>
            <family val="2"/>
            <charset val="1"/>
          </rPr>
          <t>Indicador de Cobertura</t>
        </r>
      </text>
    </comment>
    <comment ref="AX94" authorId="0" shapeId="0" xr:uid="{08C5A29D-1A52-4C8C-B69D-2A48D2EF1575}">
      <text>
        <r>
          <rPr>
            <b/>
            <sz val="10"/>
            <color rgb="FF000000"/>
            <rFont val="Tahoma"/>
            <family val="2"/>
            <charset val="1"/>
          </rPr>
          <t>PERSONAL ASISTENTE</t>
        </r>
      </text>
    </comment>
    <comment ref="AX95" authorId="0" shapeId="0" xr:uid="{36AC0CBB-B1D6-4F6A-A8FE-A2B4AAF8F542}">
      <text>
        <r>
          <rPr>
            <b/>
            <sz val="10"/>
            <color rgb="FF000000"/>
            <rFont val="Tahoma"/>
            <family val="2"/>
            <charset val="1"/>
          </rPr>
          <t>PERSONAL EVALUADO</t>
        </r>
      </text>
    </comment>
    <comment ref="BL95" authorId="0" shapeId="0" xr:uid="{FFCE8C3C-0D7A-4335-ACFD-022830F0DF60}">
      <text>
        <r>
          <rPr>
            <b/>
            <sz val="10"/>
            <color rgb="FF000000"/>
            <rFont val="Arail"/>
            <charset val="1"/>
          </rPr>
          <t>Indicador de Eficacia</t>
        </r>
      </text>
    </comment>
    <comment ref="AX96" authorId="0" shapeId="0" xr:uid="{69033FC0-07E4-4A79-ADAA-37DA673859E1}">
      <text>
        <r>
          <rPr>
            <b/>
            <sz val="10"/>
            <color rgb="FF000000"/>
            <rFont val="Tahoma"/>
            <family val="2"/>
            <charset val="1"/>
          </rPr>
          <t>PERSONAL APROBADO</t>
        </r>
      </text>
    </comment>
    <comment ref="AX97" authorId="0" shapeId="0" xr:uid="{B4CF0BE9-5633-4CD4-97AB-F7A1D8DF6911}">
      <text>
        <r>
          <rPr>
            <sz val="11"/>
            <color rgb="FF000000"/>
            <rFont val="Calibri"/>
            <family val="2"/>
            <charset val="1"/>
          </rPr>
          <t xml:space="preserve">
</t>
        </r>
        <r>
          <rPr>
            <b/>
            <sz val="10"/>
            <color rgb="FF000000"/>
            <rFont val="Tahoma"/>
            <family val="2"/>
            <charset val="1"/>
          </rPr>
          <t xml:space="preserve">PROGRAMADO
</t>
        </r>
      </text>
    </comment>
    <comment ref="BL97" authorId="0" shapeId="0" xr:uid="{C8DEA44C-37AE-4BA6-9E4D-B1760F0EA7C6}">
      <text>
        <r>
          <rPr>
            <b/>
            <sz val="10"/>
            <color rgb="FF000000"/>
            <rFont val="Arial"/>
            <family val="2"/>
            <charset val="1"/>
          </rPr>
          <t>Indicador de Cumplimiento</t>
        </r>
      </text>
    </comment>
    <comment ref="AX98" authorId="0" shapeId="0" xr:uid="{9D43A59F-1165-441C-A66C-3931096320A7}">
      <text>
        <r>
          <rPr>
            <b/>
            <sz val="10"/>
            <color rgb="FF000000"/>
            <rFont val="Tahoma"/>
            <family val="2"/>
            <charset val="1"/>
          </rPr>
          <t>EJECUTADO</t>
        </r>
      </text>
    </comment>
    <comment ref="AX99" authorId="0" shapeId="0" xr:uid="{D5F9BFD1-FE7E-4A8C-AF0A-21C0F4106E99}">
      <text>
        <r>
          <rPr>
            <b/>
            <sz val="10"/>
            <color rgb="FF000000"/>
            <rFont val="Tahoma"/>
            <family val="2"/>
            <charset val="1"/>
          </rPr>
          <t>PERSONAL PROGRAMADO</t>
        </r>
      </text>
    </comment>
    <comment ref="BL99" authorId="0" shapeId="0" xr:uid="{B6CFCC2D-BC40-4384-91D4-2C33E87B41FE}">
      <text>
        <r>
          <rPr>
            <b/>
            <sz val="10"/>
            <color rgb="FF000000"/>
            <rFont val="Arial"/>
            <family val="2"/>
            <charset val="1"/>
          </rPr>
          <t>Indicador de Cobertura</t>
        </r>
      </text>
    </comment>
    <comment ref="AX100" authorId="0" shapeId="0" xr:uid="{45D5B1B0-34CA-4D5F-A0C0-E2A1862C241F}">
      <text>
        <r>
          <rPr>
            <b/>
            <sz val="10"/>
            <color rgb="FF000000"/>
            <rFont val="Tahoma"/>
            <family val="2"/>
            <charset val="1"/>
          </rPr>
          <t>PERSONAL ASISTENTE</t>
        </r>
      </text>
    </comment>
    <comment ref="AX101" authorId="0" shapeId="0" xr:uid="{07BB06E9-8FE0-4B0B-8989-C920BCEF3E56}">
      <text>
        <r>
          <rPr>
            <b/>
            <sz val="10"/>
            <color rgb="FF000000"/>
            <rFont val="Tahoma"/>
            <family val="2"/>
            <charset val="1"/>
          </rPr>
          <t>PERSONAL EVALUADO</t>
        </r>
      </text>
    </comment>
    <comment ref="BL101" authorId="0" shapeId="0" xr:uid="{8F46DAE1-362F-44DF-8BB3-7CDFF1679CDA}">
      <text>
        <r>
          <rPr>
            <b/>
            <sz val="10"/>
            <color rgb="FF000000"/>
            <rFont val="Arail"/>
            <charset val="1"/>
          </rPr>
          <t>Indicador de Eficacia</t>
        </r>
      </text>
    </comment>
    <comment ref="AX102" authorId="0" shapeId="0" xr:uid="{B93E6CAC-035F-4F3C-B0DF-B54B70F751BA}">
      <text>
        <r>
          <rPr>
            <b/>
            <sz val="10"/>
            <color rgb="FF000000"/>
            <rFont val="Tahoma"/>
            <family val="2"/>
            <charset val="1"/>
          </rPr>
          <t>PERSONAL APROBADO</t>
        </r>
      </text>
    </comment>
    <comment ref="AX103" authorId="0" shapeId="0" xr:uid="{8FDD250A-23B5-4EA8-A8CE-56BC1E756C1C}">
      <text>
        <r>
          <rPr>
            <b/>
            <sz val="10"/>
            <color rgb="FF000000"/>
            <rFont val="Tahoma"/>
            <family val="2"/>
            <charset val="1"/>
          </rPr>
          <t>PERSONAL EVALUADO</t>
        </r>
      </text>
    </comment>
    <comment ref="BL103" authorId="0" shapeId="0" xr:uid="{96B1C580-A1F4-4FEC-ACF5-BB10C746F356}">
      <text>
        <r>
          <rPr>
            <b/>
            <sz val="10"/>
            <color rgb="FF000000"/>
            <rFont val="Arail"/>
            <charset val="1"/>
          </rPr>
          <t>Indicador de Eficacia</t>
        </r>
      </text>
    </comment>
    <comment ref="AX104" authorId="0" shapeId="0" xr:uid="{FC2CB519-D679-4B8D-92B5-6BB3F18A67B3}">
      <text>
        <r>
          <rPr>
            <b/>
            <sz val="10"/>
            <color rgb="FF000000"/>
            <rFont val="Tahoma"/>
            <family val="2"/>
            <charset val="1"/>
          </rPr>
          <t>PERSONAL APROBADO</t>
        </r>
      </text>
    </comment>
    <comment ref="AX105" authorId="0" shapeId="0" xr:uid="{0F8766C4-72CF-41C3-970E-B356CFF10582}">
      <text>
        <r>
          <rPr>
            <sz val="11"/>
            <color rgb="FF000000"/>
            <rFont val="Calibri"/>
            <family val="2"/>
            <charset val="1"/>
          </rPr>
          <t xml:space="preserve">
</t>
        </r>
        <r>
          <rPr>
            <b/>
            <sz val="10"/>
            <color rgb="FF000000"/>
            <rFont val="Tahoma"/>
            <family val="2"/>
            <charset val="1"/>
          </rPr>
          <t xml:space="preserve">PROGRAMADO
</t>
        </r>
      </text>
    </comment>
    <comment ref="BL105" authorId="0" shapeId="0" xr:uid="{72ECE362-BF47-48D2-BA8E-F9B5E7809E06}">
      <text>
        <r>
          <rPr>
            <b/>
            <sz val="10"/>
            <color rgb="FF000000"/>
            <rFont val="Arial"/>
            <family val="2"/>
            <charset val="1"/>
          </rPr>
          <t>Indicador de Cumplimiento</t>
        </r>
      </text>
    </comment>
    <comment ref="AX106" authorId="0" shapeId="0" xr:uid="{04AC8A9B-6BB5-47D0-A666-F548952DF56F}">
      <text>
        <r>
          <rPr>
            <b/>
            <sz val="10"/>
            <color rgb="FF000000"/>
            <rFont val="Tahoma"/>
            <family val="2"/>
            <charset val="1"/>
          </rPr>
          <t>EJECUTADO</t>
        </r>
      </text>
    </comment>
    <comment ref="AX107" authorId="0" shapeId="0" xr:uid="{E9FDCF92-C02A-4B6A-BBA6-8F57F972DBD6}">
      <text>
        <r>
          <rPr>
            <b/>
            <sz val="10"/>
            <color rgb="FF000000"/>
            <rFont val="Tahoma"/>
            <family val="2"/>
            <charset val="1"/>
          </rPr>
          <t>PERSONAL PROGRAMADO</t>
        </r>
      </text>
    </comment>
    <comment ref="BL107" authorId="0" shapeId="0" xr:uid="{B6522637-748B-4E6D-ABC4-652F5451C3B1}">
      <text>
        <r>
          <rPr>
            <b/>
            <sz val="10"/>
            <color rgb="FF000000"/>
            <rFont val="Arial"/>
            <family val="2"/>
            <charset val="1"/>
          </rPr>
          <t>Indicador de Cobertura</t>
        </r>
      </text>
    </comment>
    <comment ref="AX108" authorId="0" shapeId="0" xr:uid="{6D5A25FD-AAE5-48E6-94E7-648C5146C50C}">
      <text>
        <r>
          <rPr>
            <b/>
            <sz val="10"/>
            <color rgb="FF000000"/>
            <rFont val="Tahoma"/>
            <family val="2"/>
            <charset val="1"/>
          </rPr>
          <t>PERSONAL ASISTENTE</t>
        </r>
      </text>
    </comment>
    <comment ref="AX109" authorId="0" shapeId="0" xr:uid="{7F54E17E-0728-4F20-B311-9A9E8DEEF1D1}">
      <text>
        <r>
          <rPr>
            <b/>
            <sz val="10"/>
            <color rgb="FF000000"/>
            <rFont val="Tahoma"/>
            <family val="2"/>
            <charset val="1"/>
          </rPr>
          <t>PERSONAL EVALUADO</t>
        </r>
      </text>
    </comment>
    <comment ref="BL109" authorId="0" shapeId="0" xr:uid="{BF05B8EC-1ABE-4A08-9D3A-E826EB8BAC1F}">
      <text>
        <r>
          <rPr>
            <b/>
            <sz val="10"/>
            <color rgb="FF000000"/>
            <rFont val="Arail"/>
            <charset val="1"/>
          </rPr>
          <t>Indicador de Eficacia</t>
        </r>
      </text>
    </comment>
    <comment ref="AX110" authorId="0" shapeId="0" xr:uid="{70A06DCE-2DDC-412B-916D-753216757A04}">
      <text>
        <r>
          <rPr>
            <b/>
            <sz val="10"/>
            <color rgb="FF000000"/>
            <rFont val="Tahoma"/>
            <family val="2"/>
            <charset val="1"/>
          </rPr>
          <t>PERSONAL APROBADO</t>
        </r>
      </text>
    </comment>
    <comment ref="AX111" authorId="0" shapeId="0" xr:uid="{CBA6113D-A45C-4D76-89CD-97C2E494EFB9}">
      <text>
        <r>
          <rPr>
            <sz val="11"/>
            <color rgb="FF000000"/>
            <rFont val="Calibri"/>
            <family val="2"/>
            <charset val="1"/>
          </rPr>
          <t xml:space="preserve">
</t>
        </r>
        <r>
          <rPr>
            <b/>
            <sz val="10"/>
            <color rgb="FF000000"/>
            <rFont val="Tahoma"/>
            <family val="2"/>
            <charset val="1"/>
          </rPr>
          <t xml:space="preserve">PROGRAMADO
</t>
        </r>
      </text>
    </comment>
    <comment ref="BL111" authorId="0" shapeId="0" xr:uid="{4904B540-D7F9-4ABF-99C3-6D7589087527}">
      <text>
        <r>
          <rPr>
            <b/>
            <sz val="10"/>
            <color rgb="FF000000"/>
            <rFont val="Arial"/>
            <family val="2"/>
            <charset val="1"/>
          </rPr>
          <t>Indicador de Cumplimiento</t>
        </r>
      </text>
    </comment>
    <comment ref="AX112" authorId="0" shapeId="0" xr:uid="{93EDE11E-47A2-41EE-A6F0-36056335A6FC}">
      <text>
        <r>
          <rPr>
            <b/>
            <sz val="10"/>
            <color rgb="FF000000"/>
            <rFont val="Tahoma"/>
            <family val="2"/>
            <charset val="1"/>
          </rPr>
          <t>EJECUTADO</t>
        </r>
      </text>
    </comment>
    <comment ref="AX113" authorId="0" shapeId="0" xr:uid="{527B46E9-CF3C-4B33-911F-878B0DB57390}">
      <text>
        <r>
          <rPr>
            <b/>
            <sz val="10"/>
            <color rgb="FF000000"/>
            <rFont val="Tahoma"/>
            <family val="2"/>
            <charset val="1"/>
          </rPr>
          <t>PERSONAL PROGRAMADO</t>
        </r>
      </text>
    </comment>
    <comment ref="BL113" authorId="0" shapeId="0" xr:uid="{6933AA96-9FE7-43CE-BC77-931525A0C224}">
      <text>
        <r>
          <rPr>
            <b/>
            <sz val="10"/>
            <color rgb="FF000000"/>
            <rFont val="Arial"/>
            <family val="2"/>
            <charset val="1"/>
          </rPr>
          <t>Indicador de Cobertura</t>
        </r>
      </text>
    </comment>
    <comment ref="AX114" authorId="0" shapeId="0" xr:uid="{7FD38CD1-4547-4080-B867-A520A56BD263}">
      <text>
        <r>
          <rPr>
            <b/>
            <sz val="10"/>
            <color rgb="FF000000"/>
            <rFont val="Tahoma"/>
            <family val="2"/>
            <charset val="1"/>
          </rPr>
          <t>PERSONAL ASISTENTE</t>
        </r>
      </text>
    </comment>
    <comment ref="AX115" authorId="0" shapeId="0" xr:uid="{7E7BE76E-EDD1-4A34-9772-D25D48E88670}">
      <text>
        <r>
          <rPr>
            <b/>
            <sz val="10"/>
            <color rgb="FF000000"/>
            <rFont val="Tahoma"/>
            <family val="2"/>
            <charset val="1"/>
          </rPr>
          <t>PERSONAL EVALUADO</t>
        </r>
      </text>
    </comment>
    <comment ref="BL115" authorId="0" shapeId="0" xr:uid="{AD578990-5111-434E-A424-914367AF7C52}">
      <text>
        <r>
          <rPr>
            <b/>
            <sz val="10"/>
            <color rgb="FF000000"/>
            <rFont val="Arail"/>
            <charset val="1"/>
          </rPr>
          <t>Indicador de Eficacia</t>
        </r>
      </text>
    </comment>
    <comment ref="AX116" authorId="0" shapeId="0" xr:uid="{B54D6636-78E1-4654-A1B6-8EF141845FCE}">
      <text>
        <r>
          <rPr>
            <b/>
            <sz val="10"/>
            <color rgb="FF000000"/>
            <rFont val="Tahoma"/>
            <family val="2"/>
            <charset val="1"/>
          </rPr>
          <t>PERSONAL APROBADO</t>
        </r>
      </text>
    </comment>
    <comment ref="AX117" authorId="0" shapeId="0" xr:uid="{18FF44A0-7725-4059-9D14-2D48FF6FEA6A}">
      <text>
        <r>
          <rPr>
            <sz val="11"/>
            <color rgb="FF000000"/>
            <rFont val="Calibri"/>
            <family val="2"/>
            <charset val="1"/>
          </rPr>
          <t xml:space="preserve">
</t>
        </r>
        <r>
          <rPr>
            <b/>
            <sz val="10"/>
            <color rgb="FF000000"/>
            <rFont val="Tahoma"/>
            <family val="2"/>
            <charset val="1"/>
          </rPr>
          <t xml:space="preserve">PROGRAMADO
</t>
        </r>
      </text>
    </comment>
    <comment ref="BL117" authorId="0" shapeId="0" xr:uid="{6730A536-F9AA-4F7A-A7BB-CFF88A167218}">
      <text>
        <r>
          <rPr>
            <b/>
            <sz val="10"/>
            <color rgb="FF000000"/>
            <rFont val="Arial"/>
            <family val="2"/>
            <charset val="1"/>
          </rPr>
          <t>Indicador de Cumplimiento</t>
        </r>
      </text>
    </comment>
    <comment ref="AX118" authorId="0" shapeId="0" xr:uid="{4764706C-EA9B-4A9D-86C7-6D48CD38201D}">
      <text>
        <r>
          <rPr>
            <b/>
            <sz val="10"/>
            <color rgb="FF000000"/>
            <rFont val="Tahoma"/>
            <family val="2"/>
            <charset val="1"/>
          </rPr>
          <t>EJECUTADO</t>
        </r>
      </text>
    </comment>
    <comment ref="AX119" authorId="0" shapeId="0" xr:uid="{CE8C1BDD-63A3-439B-811A-5EF9D6C99F0E}">
      <text>
        <r>
          <rPr>
            <b/>
            <sz val="10"/>
            <color rgb="FF000000"/>
            <rFont val="Tahoma"/>
            <family val="2"/>
            <charset val="1"/>
          </rPr>
          <t>PERSONAL PROGRAMADO</t>
        </r>
      </text>
    </comment>
    <comment ref="BL119" authorId="0" shapeId="0" xr:uid="{27A5D3AE-AE6A-4992-8DA9-99E9EFBFD105}">
      <text>
        <r>
          <rPr>
            <b/>
            <sz val="10"/>
            <color rgb="FF000000"/>
            <rFont val="Arial"/>
            <family val="2"/>
            <charset val="1"/>
          </rPr>
          <t>Indicador de Cobertura</t>
        </r>
      </text>
    </comment>
    <comment ref="AX120" authorId="0" shapeId="0" xr:uid="{08390424-F8BF-4DCD-BDC2-CDA73216CE54}">
      <text>
        <r>
          <rPr>
            <b/>
            <sz val="10"/>
            <color rgb="FF000000"/>
            <rFont val="Tahoma"/>
            <family val="2"/>
            <charset val="1"/>
          </rPr>
          <t>PERSONAL ASISTENTE</t>
        </r>
      </text>
    </comment>
    <comment ref="AX121" authorId="0" shapeId="0" xr:uid="{90E2B54A-81B5-411F-8E72-4478670EA881}">
      <text>
        <r>
          <rPr>
            <b/>
            <sz val="10"/>
            <color rgb="FF000000"/>
            <rFont val="Tahoma"/>
            <family val="2"/>
            <charset val="1"/>
          </rPr>
          <t>PERSONAL EVALUADO</t>
        </r>
      </text>
    </comment>
    <comment ref="BL121" authorId="0" shapeId="0" xr:uid="{4BC1192F-0670-4C7D-AB94-5037349D2295}">
      <text>
        <r>
          <rPr>
            <b/>
            <sz val="10"/>
            <color rgb="FF000000"/>
            <rFont val="Arail"/>
            <charset val="1"/>
          </rPr>
          <t>Indicador de Eficacia</t>
        </r>
      </text>
    </comment>
    <comment ref="AX122" authorId="0" shapeId="0" xr:uid="{829A1C45-A036-49E7-BA8F-709569C17977}">
      <text>
        <r>
          <rPr>
            <b/>
            <sz val="10"/>
            <color rgb="FF000000"/>
            <rFont val="Tahoma"/>
            <family val="2"/>
            <charset val="1"/>
          </rPr>
          <t>PERSONAL APROBADO</t>
        </r>
      </text>
    </comment>
    <comment ref="AX123" authorId="0" shapeId="0" xr:uid="{E0B6FC3D-041E-4776-86B0-EC4038D5A2C4}">
      <text>
        <r>
          <rPr>
            <sz val="11"/>
            <color rgb="FF000000"/>
            <rFont val="Calibri"/>
            <family val="2"/>
            <charset val="1"/>
          </rPr>
          <t xml:space="preserve">
</t>
        </r>
        <r>
          <rPr>
            <b/>
            <sz val="10"/>
            <color rgb="FF000000"/>
            <rFont val="Tahoma"/>
            <family val="2"/>
            <charset val="1"/>
          </rPr>
          <t xml:space="preserve">PROGRAMADO
</t>
        </r>
      </text>
    </comment>
    <comment ref="BL123" authorId="0" shapeId="0" xr:uid="{0811397A-627B-4810-8DF0-DA4373F1ABA6}">
      <text>
        <r>
          <rPr>
            <b/>
            <sz val="10"/>
            <color rgb="FF000000"/>
            <rFont val="Arial"/>
            <family val="2"/>
            <charset val="1"/>
          </rPr>
          <t>Indicador de Cumplimiento</t>
        </r>
      </text>
    </comment>
    <comment ref="AX124" authorId="0" shapeId="0" xr:uid="{9CBBB7A0-558A-4A3C-84A1-4F0C9CA6A4D6}">
      <text>
        <r>
          <rPr>
            <b/>
            <sz val="10"/>
            <color rgb="FF000000"/>
            <rFont val="Tahoma"/>
            <family val="2"/>
            <charset val="1"/>
          </rPr>
          <t>EJECUTADO</t>
        </r>
      </text>
    </comment>
    <comment ref="AX125" authorId="0" shapeId="0" xr:uid="{F0CA6E58-E9B8-42CF-8E2A-099A3B094E6E}">
      <text>
        <r>
          <rPr>
            <b/>
            <sz val="10"/>
            <color rgb="FF000000"/>
            <rFont val="Tahoma"/>
            <family val="2"/>
            <charset val="1"/>
          </rPr>
          <t>PERSONAL PROGRAMADO</t>
        </r>
      </text>
    </comment>
    <comment ref="BL125" authorId="0" shapeId="0" xr:uid="{0451F136-139D-4A48-9195-C8A770AF159E}">
      <text>
        <r>
          <rPr>
            <b/>
            <sz val="10"/>
            <color rgb="FF000000"/>
            <rFont val="Arial"/>
            <family val="2"/>
            <charset val="1"/>
          </rPr>
          <t>Indicador de Cobertura</t>
        </r>
      </text>
    </comment>
    <comment ref="AX126" authorId="0" shapeId="0" xr:uid="{BFD6823C-37A1-486B-8447-DAC3CBDD3590}">
      <text>
        <r>
          <rPr>
            <b/>
            <sz val="10"/>
            <color rgb="FF000000"/>
            <rFont val="Tahoma"/>
            <family val="2"/>
            <charset val="1"/>
          </rPr>
          <t>PERSONAL ASISTENTE</t>
        </r>
      </text>
    </comment>
    <comment ref="AX127" authorId="0" shapeId="0" xr:uid="{2234FA21-AE07-4845-A910-E2898EEB789D}">
      <text>
        <r>
          <rPr>
            <b/>
            <sz val="10"/>
            <color rgb="FF000000"/>
            <rFont val="Tahoma"/>
            <family val="2"/>
            <charset val="1"/>
          </rPr>
          <t>PERSONAL EVALUADO</t>
        </r>
      </text>
    </comment>
    <comment ref="BL127" authorId="0" shapeId="0" xr:uid="{1DF7DB30-7630-44CF-AB2D-5208AFA87851}">
      <text>
        <r>
          <rPr>
            <b/>
            <sz val="10"/>
            <color rgb="FF000000"/>
            <rFont val="Arail"/>
            <charset val="1"/>
          </rPr>
          <t>Indicador de Eficacia</t>
        </r>
      </text>
    </comment>
    <comment ref="AX128" authorId="0" shapeId="0" xr:uid="{B43024E6-5B26-4619-A1DE-5BF21392B46F}">
      <text>
        <r>
          <rPr>
            <b/>
            <sz val="10"/>
            <color rgb="FF000000"/>
            <rFont val="Tahoma"/>
            <family val="2"/>
            <charset val="1"/>
          </rPr>
          <t>PERSONAL APROBADO</t>
        </r>
      </text>
    </comment>
    <comment ref="AX129" authorId="0" shapeId="0" xr:uid="{FBBA9B1F-058F-44F9-8421-46E86A4EA385}">
      <text>
        <r>
          <rPr>
            <sz val="11"/>
            <color rgb="FF000000"/>
            <rFont val="Calibri"/>
            <family val="2"/>
            <charset val="1"/>
          </rPr>
          <t xml:space="preserve">
</t>
        </r>
        <r>
          <rPr>
            <b/>
            <sz val="10"/>
            <color rgb="FF000000"/>
            <rFont val="Tahoma"/>
            <family val="2"/>
            <charset val="1"/>
          </rPr>
          <t xml:space="preserve">PROGRAMADO
</t>
        </r>
      </text>
    </comment>
    <comment ref="BL129" authorId="0" shapeId="0" xr:uid="{F552145B-B784-4D1E-AEB8-6E8B8CEF8EEA}">
      <text>
        <r>
          <rPr>
            <b/>
            <sz val="10"/>
            <color rgb="FF000000"/>
            <rFont val="Arial"/>
            <family val="2"/>
            <charset val="1"/>
          </rPr>
          <t>Indicador de Cumplimiento</t>
        </r>
      </text>
    </comment>
    <comment ref="AX130" authorId="0" shapeId="0" xr:uid="{E09433F1-7231-40EB-9BD4-3406A4C148F7}">
      <text>
        <r>
          <rPr>
            <b/>
            <sz val="10"/>
            <color rgb="FF000000"/>
            <rFont val="Tahoma"/>
            <family val="2"/>
            <charset val="1"/>
          </rPr>
          <t>EJECUTADO</t>
        </r>
      </text>
    </comment>
    <comment ref="AX131" authorId="0" shapeId="0" xr:uid="{D16161C0-C0A1-487C-83CB-90B0BA13409A}">
      <text>
        <r>
          <rPr>
            <b/>
            <sz val="10"/>
            <color rgb="FF000000"/>
            <rFont val="Tahoma"/>
            <family val="2"/>
            <charset val="1"/>
          </rPr>
          <t>PERSONAL PROGRAMADO</t>
        </r>
      </text>
    </comment>
    <comment ref="BL131" authorId="0" shapeId="0" xr:uid="{45224BD1-0DDB-4E86-8867-5FCB0469D187}">
      <text>
        <r>
          <rPr>
            <b/>
            <sz val="10"/>
            <color rgb="FF000000"/>
            <rFont val="Arial"/>
            <family val="2"/>
            <charset val="1"/>
          </rPr>
          <t>Indicador de Cobertura</t>
        </r>
      </text>
    </comment>
    <comment ref="AX132" authorId="0" shapeId="0" xr:uid="{2935C94A-1ABA-4DB2-9CAD-E0C031B97928}">
      <text>
        <r>
          <rPr>
            <b/>
            <sz val="10"/>
            <color rgb="FF000000"/>
            <rFont val="Tahoma"/>
            <family val="2"/>
            <charset val="1"/>
          </rPr>
          <t>PERSONAL ASISTENTE</t>
        </r>
      </text>
    </comment>
    <comment ref="AX133" authorId="0" shapeId="0" xr:uid="{43CC1D8D-CD16-4656-8E10-A5324122F27E}">
      <text>
        <r>
          <rPr>
            <b/>
            <sz val="10"/>
            <color rgb="FF000000"/>
            <rFont val="Tahoma"/>
            <family val="2"/>
            <charset val="1"/>
          </rPr>
          <t>PERSONAL EVALUADO</t>
        </r>
      </text>
    </comment>
    <comment ref="BL133" authorId="0" shapeId="0" xr:uid="{4B868B2D-A623-4984-869E-4DF520EEBF59}">
      <text>
        <r>
          <rPr>
            <b/>
            <sz val="10"/>
            <color rgb="FF000000"/>
            <rFont val="Arail"/>
            <charset val="1"/>
          </rPr>
          <t>Indicador de Eficacia</t>
        </r>
      </text>
    </comment>
    <comment ref="AX134" authorId="0" shapeId="0" xr:uid="{38FC198E-1132-4269-B781-F868F81C33E7}">
      <text>
        <r>
          <rPr>
            <b/>
            <sz val="10"/>
            <color rgb="FF000000"/>
            <rFont val="Tahoma"/>
            <family val="2"/>
            <charset val="1"/>
          </rPr>
          <t>PERSONAL APROBADO</t>
        </r>
      </text>
    </comment>
    <comment ref="AX135" authorId="0" shapeId="0" xr:uid="{ED42A5BC-69EB-492A-A26E-8D5BDB59EDD6}">
      <text>
        <r>
          <rPr>
            <sz val="11"/>
            <color rgb="FF000000"/>
            <rFont val="Calibri"/>
            <family val="2"/>
            <charset val="1"/>
          </rPr>
          <t xml:space="preserve">
</t>
        </r>
        <r>
          <rPr>
            <b/>
            <sz val="10"/>
            <color rgb="FF000000"/>
            <rFont val="Tahoma"/>
            <family val="2"/>
            <charset val="1"/>
          </rPr>
          <t xml:space="preserve">PROGRAMADO
</t>
        </r>
      </text>
    </comment>
    <comment ref="BL135" authorId="0" shapeId="0" xr:uid="{EDA050BC-B140-4EAA-A9EA-777EB693FC84}">
      <text>
        <r>
          <rPr>
            <b/>
            <sz val="10"/>
            <color rgb="FF000000"/>
            <rFont val="Arial"/>
            <family val="2"/>
            <charset val="1"/>
          </rPr>
          <t>Indicador de Cumplimiento</t>
        </r>
      </text>
    </comment>
    <comment ref="AX136" authorId="0" shapeId="0" xr:uid="{5D2CFDF5-3799-45FC-9B2D-755F0338C435}">
      <text>
        <r>
          <rPr>
            <b/>
            <sz val="10"/>
            <color rgb="FF000000"/>
            <rFont val="Tahoma"/>
            <family val="2"/>
            <charset val="1"/>
          </rPr>
          <t>EJECUTADO</t>
        </r>
      </text>
    </comment>
    <comment ref="AX137" authorId="0" shapeId="0" xr:uid="{9AB30AAB-6A62-4919-BD97-254216B86AF1}">
      <text>
        <r>
          <rPr>
            <b/>
            <sz val="10"/>
            <color rgb="FF000000"/>
            <rFont val="Tahoma"/>
            <family val="2"/>
            <charset val="1"/>
          </rPr>
          <t>PERSONAL PROGRAMADO</t>
        </r>
      </text>
    </comment>
    <comment ref="BL137" authorId="0" shapeId="0" xr:uid="{22E2975B-22AC-4596-ACB8-A80ABF4C6327}">
      <text>
        <r>
          <rPr>
            <b/>
            <sz val="10"/>
            <color rgb="FF000000"/>
            <rFont val="Arial"/>
            <family val="2"/>
            <charset val="1"/>
          </rPr>
          <t>Indicador de Cobertura</t>
        </r>
      </text>
    </comment>
    <comment ref="AX138" authorId="0" shapeId="0" xr:uid="{281926D9-78E4-4BB7-9F2C-E5C276847612}">
      <text>
        <r>
          <rPr>
            <b/>
            <sz val="10"/>
            <color rgb="FF000000"/>
            <rFont val="Tahoma"/>
            <family val="2"/>
            <charset val="1"/>
          </rPr>
          <t>PERSONAL ASISTENTE</t>
        </r>
      </text>
    </comment>
    <comment ref="AX139" authorId="0" shapeId="0" xr:uid="{7B8E1038-F728-4274-96B7-1EF4ECE819EF}">
      <text>
        <r>
          <rPr>
            <b/>
            <sz val="10"/>
            <color rgb="FF000000"/>
            <rFont val="Tahoma"/>
            <family val="2"/>
            <charset val="1"/>
          </rPr>
          <t>PERSONAL EVALUADO</t>
        </r>
      </text>
    </comment>
    <comment ref="BL139" authorId="0" shapeId="0" xr:uid="{A00FA819-48D3-456D-8A64-DA888B263846}">
      <text>
        <r>
          <rPr>
            <b/>
            <sz val="10"/>
            <color rgb="FF000000"/>
            <rFont val="Arail"/>
            <charset val="1"/>
          </rPr>
          <t>Indicador de Eficacia</t>
        </r>
      </text>
    </comment>
    <comment ref="AX140" authorId="0" shapeId="0" xr:uid="{A420CB71-F193-49C8-8937-158755F8B935}">
      <text>
        <r>
          <rPr>
            <b/>
            <sz val="10"/>
            <color rgb="FF000000"/>
            <rFont val="Tahoma"/>
            <family val="2"/>
            <charset val="1"/>
          </rPr>
          <t>PERSONAL APROBADO</t>
        </r>
      </text>
    </comment>
    <comment ref="AX141" authorId="0" shapeId="0" xr:uid="{30E7EC77-7FB1-4A81-9351-DE8405F42815}">
      <text>
        <r>
          <rPr>
            <sz val="11"/>
            <color rgb="FF000000"/>
            <rFont val="Calibri"/>
            <family val="2"/>
            <charset val="1"/>
          </rPr>
          <t xml:space="preserve">
</t>
        </r>
        <r>
          <rPr>
            <b/>
            <sz val="10"/>
            <color rgb="FF000000"/>
            <rFont val="Tahoma"/>
            <family val="2"/>
            <charset val="1"/>
          </rPr>
          <t xml:space="preserve">PROGRAMADO
</t>
        </r>
      </text>
    </comment>
    <comment ref="BL141" authorId="0" shapeId="0" xr:uid="{29D238EB-A627-4503-B6C3-6BF04A3A2015}">
      <text>
        <r>
          <rPr>
            <b/>
            <sz val="10"/>
            <color rgb="FF000000"/>
            <rFont val="Arial"/>
            <family val="2"/>
            <charset val="1"/>
          </rPr>
          <t>Indicador de Cumplimiento</t>
        </r>
      </text>
    </comment>
    <comment ref="AX142" authorId="0" shapeId="0" xr:uid="{F93D59FD-28CF-4298-8C6B-A5C058B383BE}">
      <text>
        <r>
          <rPr>
            <b/>
            <sz val="10"/>
            <color rgb="FF000000"/>
            <rFont val="Tahoma"/>
            <family val="2"/>
            <charset val="1"/>
          </rPr>
          <t>EJECUTADO</t>
        </r>
      </text>
    </comment>
    <comment ref="AX143" authorId="0" shapeId="0" xr:uid="{D4CD410D-7D62-4F61-83EB-211130581ACE}">
      <text>
        <r>
          <rPr>
            <b/>
            <sz val="10"/>
            <color rgb="FF000000"/>
            <rFont val="Tahoma"/>
            <family val="2"/>
            <charset val="1"/>
          </rPr>
          <t>PERSONAL PROGRAMADO</t>
        </r>
      </text>
    </comment>
    <comment ref="BL143" authorId="0" shapeId="0" xr:uid="{0179D9AE-31A6-4AA4-9F49-646D61121919}">
      <text>
        <r>
          <rPr>
            <b/>
            <sz val="10"/>
            <color rgb="FF000000"/>
            <rFont val="Arial"/>
            <family val="2"/>
            <charset val="1"/>
          </rPr>
          <t>Indicador de Cobertura</t>
        </r>
      </text>
    </comment>
    <comment ref="AX144" authorId="0" shapeId="0" xr:uid="{74DFC8C6-C37A-4123-A9CB-911BFA665029}">
      <text>
        <r>
          <rPr>
            <b/>
            <sz val="10"/>
            <color rgb="FF000000"/>
            <rFont val="Tahoma"/>
            <family val="2"/>
            <charset val="1"/>
          </rPr>
          <t>PERSONAL ASISTENTE</t>
        </r>
      </text>
    </comment>
    <comment ref="AX145" authorId="0" shapeId="0" xr:uid="{FB1F8E14-B2C5-4499-8AB0-ED9A6EC45B0E}">
      <text>
        <r>
          <rPr>
            <b/>
            <sz val="10"/>
            <color rgb="FF000000"/>
            <rFont val="Tahoma"/>
            <family val="2"/>
            <charset val="1"/>
          </rPr>
          <t>PERSONAL EVALUADO</t>
        </r>
      </text>
    </comment>
    <comment ref="BL145" authorId="0" shapeId="0" xr:uid="{DFD45591-3744-4BD6-98D0-563D6BDF13F6}">
      <text>
        <r>
          <rPr>
            <b/>
            <sz val="10"/>
            <color rgb="FF000000"/>
            <rFont val="Arail"/>
            <charset val="1"/>
          </rPr>
          <t>Indicador de Eficacia</t>
        </r>
      </text>
    </comment>
    <comment ref="AX146" authorId="0" shapeId="0" xr:uid="{F1B384F2-D0A3-4CCD-B364-6534C19335C5}">
      <text>
        <r>
          <rPr>
            <b/>
            <sz val="10"/>
            <color rgb="FF000000"/>
            <rFont val="Tahoma"/>
            <family val="2"/>
            <charset val="1"/>
          </rPr>
          <t>PERSONAL APROBADO</t>
        </r>
      </text>
    </comment>
    <comment ref="AX147" authorId="0" shapeId="0" xr:uid="{B12667A4-4374-4213-8B53-5C1714EAEFA5}">
      <text>
        <r>
          <rPr>
            <sz val="11"/>
            <color rgb="FF000000"/>
            <rFont val="Calibri"/>
            <family val="2"/>
            <charset val="1"/>
          </rPr>
          <t xml:space="preserve">
</t>
        </r>
        <r>
          <rPr>
            <b/>
            <sz val="10"/>
            <color rgb="FF000000"/>
            <rFont val="Tahoma"/>
            <family val="2"/>
            <charset val="1"/>
          </rPr>
          <t xml:space="preserve">PROGRAMADO
</t>
        </r>
      </text>
    </comment>
    <comment ref="BL147" authorId="0" shapeId="0" xr:uid="{5B2F07F4-6096-427A-83C8-6A517708A388}">
      <text>
        <r>
          <rPr>
            <b/>
            <sz val="10"/>
            <color rgb="FF000000"/>
            <rFont val="Arial"/>
            <family val="2"/>
            <charset val="1"/>
          </rPr>
          <t>Indicador de Cumplimiento</t>
        </r>
      </text>
    </comment>
    <comment ref="AX148" authorId="0" shapeId="0" xr:uid="{71DA6B24-CD7B-4F9E-88A7-BB84C37378EF}">
      <text>
        <r>
          <rPr>
            <b/>
            <sz val="10"/>
            <color rgb="FF000000"/>
            <rFont val="Tahoma"/>
            <family val="2"/>
            <charset val="1"/>
          </rPr>
          <t>EJECUTADO</t>
        </r>
      </text>
    </comment>
    <comment ref="AX149" authorId="0" shapeId="0" xr:uid="{8A0B6DA9-9C87-4E33-9C1C-2B260417B415}">
      <text>
        <r>
          <rPr>
            <b/>
            <sz val="10"/>
            <color rgb="FF000000"/>
            <rFont val="Tahoma"/>
            <family val="2"/>
            <charset val="1"/>
          </rPr>
          <t>PERSONAL PROGRAMADO</t>
        </r>
      </text>
    </comment>
    <comment ref="BL149" authorId="0" shapeId="0" xr:uid="{36978583-77F1-4AC8-A2F6-59895A6F3B04}">
      <text>
        <r>
          <rPr>
            <b/>
            <sz val="10"/>
            <color rgb="FF000000"/>
            <rFont val="Arial"/>
            <family val="2"/>
            <charset val="1"/>
          </rPr>
          <t>Indicador de Cobertura</t>
        </r>
      </text>
    </comment>
    <comment ref="AX150" authorId="0" shapeId="0" xr:uid="{61BAC3E0-AC87-494B-841C-558DA48A3BA4}">
      <text>
        <r>
          <rPr>
            <b/>
            <sz val="10"/>
            <color rgb="FF000000"/>
            <rFont val="Tahoma"/>
            <family val="2"/>
            <charset val="1"/>
          </rPr>
          <t>PERSONAL ASISTENTE</t>
        </r>
      </text>
    </comment>
    <comment ref="AX151" authorId="0" shapeId="0" xr:uid="{2A6E6369-B386-4ED4-B592-1AE77DD34A63}">
      <text>
        <r>
          <rPr>
            <b/>
            <sz val="10"/>
            <color rgb="FF000000"/>
            <rFont val="Tahoma"/>
            <family val="2"/>
            <charset val="1"/>
          </rPr>
          <t>PERSONAL EVALUADO</t>
        </r>
      </text>
    </comment>
    <comment ref="BL151" authorId="0" shapeId="0" xr:uid="{87AE16CE-4E4C-4AEE-8B7F-B717548B262D}">
      <text>
        <r>
          <rPr>
            <b/>
            <sz val="10"/>
            <color rgb="FF000000"/>
            <rFont val="Arail"/>
            <charset val="1"/>
          </rPr>
          <t>Indicador de Eficacia</t>
        </r>
      </text>
    </comment>
    <comment ref="AX152" authorId="0" shapeId="0" xr:uid="{31F8A942-A70B-47F5-B880-4632F89E598D}">
      <text>
        <r>
          <rPr>
            <b/>
            <sz val="10"/>
            <color rgb="FF000000"/>
            <rFont val="Tahoma"/>
            <family val="2"/>
            <charset val="1"/>
          </rPr>
          <t>PERSONAL APROBADO</t>
        </r>
      </text>
    </comment>
    <comment ref="AX153" authorId="0" shapeId="0" xr:uid="{C23D3E40-A9D2-46D7-9E5C-6E956B84ED35}">
      <text>
        <r>
          <rPr>
            <sz val="11"/>
            <color rgb="FF000000"/>
            <rFont val="Calibri"/>
            <family val="2"/>
            <charset val="1"/>
          </rPr>
          <t xml:space="preserve">
</t>
        </r>
        <r>
          <rPr>
            <b/>
            <sz val="10"/>
            <color rgb="FF000000"/>
            <rFont val="Tahoma"/>
            <family val="2"/>
            <charset val="1"/>
          </rPr>
          <t xml:space="preserve">PROGRAMADO
</t>
        </r>
      </text>
    </comment>
    <comment ref="BL153" authorId="0" shapeId="0" xr:uid="{AD1DD472-4BB2-4199-85A9-B489684D2626}">
      <text>
        <r>
          <rPr>
            <b/>
            <sz val="10"/>
            <color rgb="FF000000"/>
            <rFont val="Arial"/>
            <family val="2"/>
            <charset val="1"/>
          </rPr>
          <t>Indicador de Cumplimiento</t>
        </r>
      </text>
    </comment>
    <comment ref="AX154" authorId="0" shapeId="0" xr:uid="{57AEE08F-DF33-44D2-A3C6-271941289636}">
      <text>
        <r>
          <rPr>
            <b/>
            <sz val="10"/>
            <color rgb="FF000000"/>
            <rFont val="Tahoma"/>
            <family val="2"/>
            <charset val="1"/>
          </rPr>
          <t>EJECUTADO</t>
        </r>
      </text>
    </comment>
    <comment ref="AX155" authorId="0" shapeId="0" xr:uid="{B250E966-0740-4050-A588-11EBBC0AFFDC}">
      <text>
        <r>
          <rPr>
            <b/>
            <sz val="10"/>
            <color rgb="FF000000"/>
            <rFont val="Tahoma"/>
            <family val="2"/>
            <charset val="1"/>
          </rPr>
          <t>PERSONAL PROGRAMADO</t>
        </r>
      </text>
    </comment>
    <comment ref="BL155" authorId="0" shapeId="0" xr:uid="{BE0546C2-F000-4515-9F1C-2BA8D6E14751}">
      <text>
        <r>
          <rPr>
            <b/>
            <sz val="10"/>
            <color rgb="FF000000"/>
            <rFont val="Arial"/>
            <family val="2"/>
            <charset val="1"/>
          </rPr>
          <t>Indicador de Cobertura</t>
        </r>
      </text>
    </comment>
    <comment ref="AX156" authorId="0" shapeId="0" xr:uid="{1BF7BBFA-B524-47C0-A2A5-060C8CC645B5}">
      <text>
        <r>
          <rPr>
            <b/>
            <sz val="10"/>
            <color rgb="FF000000"/>
            <rFont val="Tahoma"/>
            <family val="2"/>
            <charset val="1"/>
          </rPr>
          <t>PERSONAL ASISTENTE</t>
        </r>
      </text>
    </comment>
    <comment ref="AX157" authorId="0" shapeId="0" xr:uid="{C5B0179B-6A4A-4A1B-80CB-4243FD0C817C}">
      <text>
        <r>
          <rPr>
            <b/>
            <sz val="10"/>
            <color rgb="FF000000"/>
            <rFont val="Tahoma"/>
            <family val="2"/>
            <charset val="1"/>
          </rPr>
          <t>PERSONAL EVALUADO</t>
        </r>
      </text>
    </comment>
    <comment ref="BL157" authorId="0" shapeId="0" xr:uid="{790C7315-8D01-4479-AB10-BA6CD4261E87}">
      <text>
        <r>
          <rPr>
            <b/>
            <sz val="10"/>
            <color rgb="FF000000"/>
            <rFont val="Arail"/>
            <charset val="1"/>
          </rPr>
          <t>Indicador de Eficacia</t>
        </r>
      </text>
    </comment>
    <comment ref="AX158" authorId="0" shapeId="0" xr:uid="{2ECE6034-41D1-498C-AD4C-4E171EDD1BE6}">
      <text>
        <r>
          <rPr>
            <b/>
            <sz val="10"/>
            <color rgb="FF000000"/>
            <rFont val="Tahoma"/>
            <family val="2"/>
            <charset val="1"/>
          </rPr>
          <t>PERSONAL APROBADO</t>
        </r>
      </text>
    </comment>
    <comment ref="AX159" authorId="0" shapeId="0" xr:uid="{EBA5CF9E-C717-4BCB-B300-42E9E349B031}">
      <text>
        <r>
          <rPr>
            <sz val="11"/>
            <color rgb="FF000000"/>
            <rFont val="Calibri"/>
            <family val="2"/>
            <charset val="1"/>
          </rPr>
          <t xml:space="preserve">
</t>
        </r>
        <r>
          <rPr>
            <b/>
            <sz val="10"/>
            <color rgb="FF000000"/>
            <rFont val="Tahoma"/>
            <family val="2"/>
            <charset val="1"/>
          </rPr>
          <t xml:space="preserve">PROGRAMADO
</t>
        </r>
      </text>
    </comment>
    <comment ref="BL159" authorId="0" shapeId="0" xr:uid="{E8376BBD-AE3C-4AEA-88AA-73A2ED58090F}">
      <text>
        <r>
          <rPr>
            <b/>
            <sz val="10"/>
            <color rgb="FF000000"/>
            <rFont val="Arial"/>
            <family val="2"/>
            <charset val="1"/>
          </rPr>
          <t>Indicador de Cumplimiento</t>
        </r>
      </text>
    </comment>
    <comment ref="AX160" authorId="0" shapeId="0" xr:uid="{DC6DC295-C804-4DA6-B0AA-5B6389B9E603}">
      <text>
        <r>
          <rPr>
            <b/>
            <sz val="10"/>
            <color rgb="FF000000"/>
            <rFont val="Tahoma"/>
            <family val="2"/>
            <charset val="1"/>
          </rPr>
          <t>EJECUTADO</t>
        </r>
      </text>
    </comment>
    <comment ref="AX161" authorId="0" shapeId="0" xr:uid="{25743A40-1ABC-4491-B739-2CA9840A8577}">
      <text>
        <r>
          <rPr>
            <b/>
            <sz val="10"/>
            <color rgb="FF000000"/>
            <rFont val="Tahoma"/>
            <family val="2"/>
            <charset val="1"/>
          </rPr>
          <t>PERSONAL PROGRAMADO</t>
        </r>
      </text>
    </comment>
    <comment ref="BL161" authorId="0" shapeId="0" xr:uid="{CFF91E62-EB20-4611-9CB5-7B623B4AFBF6}">
      <text>
        <r>
          <rPr>
            <b/>
            <sz val="10"/>
            <color rgb="FF000000"/>
            <rFont val="Arial"/>
            <family val="2"/>
            <charset val="1"/>
          </rPr>
          <t>Indicador de Cobertura</t>
        </r>
      </text>
    </comment>
    <comment ref="AX162" authorId="0" shapeId="0" xr:uid="{4ECB7D97-042F-4BD5-BBE8-7659CBEA825B}">
      <text>
        <r>
          <rPr>
            <b/>
            <sz val="10"/>
            <color rgb="FF000000"/>
            <rFont val="Tahoma"/>
            <family val="2"/>
            <charset val="1"/>
          </rPr>
          <t>PERSONAL ASISTENTE</t>
        </r>
      </text>
    </comment>
    <comment ref="AX163" authorId="0" shapeId="0" xr:uid="{71F99027-58EF-4B29-A787-8597978F6E6B}">
      <text>
        <r>
          <rPr>
            <b/>
            <sz val="10"/>
            <color rgb="FF000000"/>
            <rFont val="Tahoma"/>
            <family val="2"/>
            <charset val="1"/>
          </rPr>
          <t>PERSONAL EVALUADO</t>
        </r>
      </text>
    </comment>
    <comment ref="BL163" authorId="0" shapeId="0" xr:uid="{4DDD7F40-109B-48B2-ABF0-A0F4171DD7EF}">
      <text>
        <r>
          <rPr>
            <b/>
            <sz val="10"/>
            <color rgb="FF000000"/>
            <rFont val="Arail"/>
            <charset val="1"/>
          </rPr>
          <t>Indicador de Eficacia</t>
        </r>
      </text>
    </comment>
    <comment ref="AX164" authorId="0" shapeId="0" xr:uid="{25F97326-2B01-41D5-B320-800FC0E0BCAF}">
      <text>
        <r>
          <rPr>
            <b/>
            <sz val="10"/>
            <color rgb="FF000000"/>
            <rFont val="Tahoma"/>
            <family val="2"/>
            <charset val="1"/>
          </rPr>
          <t>PERSONAL APROBADO</t>
        </r>
      </text>
    </comment>
    <comment ref="AX165" authorId="0" shapeId="0" xr:uid="{9E5498CA-5105-41E5-BF60-04EBEA831E25}">
      <text>
        <r>
          <rPr>
            <sz val="11"/>
            <color rgb="FF000000"/>
            <rFont val="Calibri"/>
            <family val="2"/>
            <charset val="1"/>
          </rPr>
          <t xml:space="preserve">
</t>
        </r>
        <r>
          <rPr>
            <b/>
            <sz val="10"/>
            <color rgb="FF000000"/>
            <rFont val="Tahoma"/>
            <family val="2"/>
            <charset val="1"/>
          </rPr>
          <t xml:space="preserve">PROGRAMADO
</t>
        </r>
      </text>
    </comment>
    <comment ref="BL165" authorId="0" shapeId="0" xr:uid="{067F027B-9EE5-46D0-82B1-D017D0E4FA3C}">
      <text>
        <r>
          <rPr>
            <b/>
            <sz val="10"/>
            <color rgb="FF000000"/>
            <rFont val="Arial"/>
            <family val="2"/>
            <charset val="1"/>
          </rPr>
          <t>Indicador de Cumplimiento</t>
        </r>
      </text>
    </comment>
    <comment ref="AX166" authorId="0" shapeId="0" xr:uid="{965F8524-4D90-4F2A-AC69-BFAD7DDD61CE}">
      <text>
        <r>
          <rPr>
            <b/>
            <sz val="10"/>
            <color rgb="FF000000"/>
            <rFont val="Tahoma"/>
            <family val="2"/>
            <charset val="1"/>
          </rPr>
          <t>EJECUTADO</t>
        </r>
      </text>
    </comment>
    <comment ref="AX167" authorId="0" shapeId="0" xr:uid="{0C7F3D27-50F6-4716-A595-7BAAF90A516B}">
      <text>
        <r>
          <rPr>
            <b/>
            <sz val="10"/>
            <color rgb="FF000000"/>
            <rFont val="Tahoma"/>
            <family val="2"/>
            <charset val="1"/>
          </rPr>
          <t>PERSONAL PROGRAMADO</t>
        </r>
      </text>
    </comment>
    <comment ref="BL167" authorId="0" shapeId="0" xr:uid="{809216A0-BF4B-44D9-B33B-51594605B2DA}">
      <text>
        <r>
          <rPr>
            <b/>
            <sz val="10"/>
            <color rgb="FF000000"/>
            <rFont val="Arial"/>
            <family val="2"/>
            <charset val="1"/>
          </rPr>
          <t>Indicador de Cobertura</t>
        </r>
      </text>
    </comment>
    <comment ref="AX168" authorId="0" shapeId="0" xr:uid="{327B846D-E5A8-45F8-BAB9-444B91420D65}">
      <text>
        <r>
          <rPr>
            <b/>
            <sz val="10"/>
            <color rgb="FF000000"/>
            <rFont val="Tahoma"/>
            <family val="2"/>
            <charset val="1"/>
          </rPr>
          <t>PERSONAL ASISTENTE</t>
        </r>
      </text>
    </comment>
    <comment ref="AX169" authorId="0" shapeId="0" xr:uid="{AE2DCABF-0BB3-46BC-9DD6-A18312934D66}">
      <text>
        <r>
          <rPr>
            <b/>
            <sz val="10"/>
            <color rgb="FF000000"/>
            <rFont val="Tahoma"/>
            <family val="2"/>
            <charset val="1"/>
          </rPr>
          <t>PERSONAL EVALUADO</t>
        </r>
      </text>
    </comment>
    <comment ref="BL169" authorId="0" shapeId="0" xr:uid="{60BBB911-C56B-438D-95BE-BD57A9C5AC32}">
      <text>
        <r>
          <rPr>
            <b/>
            <sz val="10"/>
            <color rgb="FF000000"/>
            <rFont val="Arail"/>
            <charset val="1"/>
          </rPr>
          <t>Indicador de Eficacia</t>
        </r>
      </text>
    </comment>
    <comment ref="AX170" authorId="0" shapeId="0" xr:uid="{20F7796D-5BF3-4762-821E-3C61A910B0EF}">
      <text>
        <r>
          <rPr>
            <b/>
            <sz val="10"/>
            <color rgb="FF000000"/>
            <rFont val="Tahoma"/>
            <family val="2"/>
            <charset val="1"/>
          </rPr>
          <t>PERSONAL APROBADO</t>
        </r>
      </text>
    </comment>
    <comment ref="AX171" authorId="0" shapeId="0" xr:uid="{FDC7150F-DEAD-41B0-BC05-153ED6FF81FE}">
      <text>
        <r>
          <rPr>
            <sz val="11"/>
            <color rgb="FF000000"/>
            <rFont val="Calibri"/>
            <family val="2"/>
            <charset val="1"/>
          </rPr>
          <t xml:space="preserve">
</t>
        </r>
        <r>
          <rPr>
            <b/>
            <sz val="10"/>
            <color rgb="FF000000"/>
            <rFont val="Tahoma"/>
            <family val="2"/>
            <charset val="1"/>
          </rPr>
          <t xml:space="preserve">PROGRAMADO
</t>
        </r>
      </text>
    </comment>
    <comment ref="BL171" authorId="0" shapeId="0" xr:uid="{1ACFB572-40D0-4507-B6D7-C3130AF02ED1}">
      <text>
        <r>
          <rPr>
            <b/>
            <sz val="10"/>
            <color rgb="FF000000"/>
            <rFont val="Arial"/>
            <family val="2"/>
            <charset val="1"/>
          </rPr>
          <t>Indicador de Cumplimiento</t>
        </r>
      </text>
    </comment>
    <comment ref="AX172" authorId="0" shapeId="0" xr:uid="{204C2852-F9F4-4543-8539-A187E693F15B}">
      <text>
        <r>
          <rPr>
            <b/>
            <sz val="10"/>
            <color rgb="FF000000"/>
            <rFont val="Tahoma"/>
            <family val="2"/>
            <charset val="1"/>
          </rPr>
          <t>EJECUTADO</t>
        </r>
      </text>
    </comment>
    <comment ref="AX173" authorId="0" shapeId="0" xr:uid="{23E39BF6-DB0B-40EB-A1E9-9C2D8D388202}">
      <text>
        <r>
          <rPr>
            <b/>
            <sz val="10"/>
            <color rgb="FF000000"/>
            <rFont val="Tahoma"/>
            <family val="2"/>
            <charset val="1"/>
          </rPr>
          <t>PERSONAL PROGRAMADO</t>
        </r>
      </text>
    </comment>
    <comment ref="BL173" authorId="0" shapeId="0" xr:uid="{A53C6EF4-8277-4E58-985E-F82B88C73E91}">
      <text>
        <r>
          <rPr>
            <b/>
            <sz val="10"/>
            <color rgb="FF000000"/>
            <rFont val="Arial"/>
            <family val="2"/>
            <charset val="1"/>
          </rPr>
          <t>Indicador de Cobertura</t>
        </r>
      </text>
    </comment>
    <comment ref="AX174" authorId="0" shapeId="0" xr:uid="{FBF7C5A4-A306-4902-987D-13D2B5A0FB2A}">
      <text>
        <r>
          <rPr>
            <b/>
            <sz val="10"/>
            <color rgb="FF000000"/>
            <rFont val="Tahoma"/>
            <family val="2"/>
            <charset val="1"/>
          </rPr>
          <t>PERSONAL ASISTENTE</t>
        </r>
      </text>
    </comment>
    <comment ref="AX175" authorId="0" shapeId="0" xr:uid="{356EC304-6F2D-417D-B103-0B79A8AD06A0}">
      <text>
        <r>
          <rPr>
            <b/>
            <sz val="10"/>
            <color rgb="FF000000"/>
            <rFont val="Tahoma"/>
            <family val="2"/>
            <charset val="1"/>
          </rPr>
          <t>PERSONAL EVALUADO</t>
        </r>
      </text>
    </comment>
    <comment ref="BL175" authorId="0" shapeId="0" xr:uid="{04993C36-9537-4790-B5BD-FF70F5D6152A}">
      <text>
        <r>
          <rPr>
            <b/>
            <sz val="10"/>
            <color rgb="FF000000"/>
            <rFont val="Arail"/>
            <charset val="1"/>
          </rPr>
          <t>Indicador de Eficacia</t>
        </r>
      </text>
    </comment>
    <comment ref="AX176" authorId="0" shapeId="0" xr:uid="{75AAC389-855F-4FEF-BAB5-6F7B15C07888}">
      <text>
        <r>
          <rPr>
            <b/>
            <sz val="10"/>
            <color rgb="FF000000"/>
            <rFont val="Tahoma"/>
            <family val="2"/>
            <charset val="1"/>
          </rPr>
          <t>PERSONAL APROBADO</t>
        </r>
      </text>
    </comment>
    <comment ref="AX177" authorId="0" shapeId="0" xr:uid="{AAD4AA77-C8FD-4F2C-BE4B-C018CC3B9A23}">
      <text>
        <r>
          <rPr>
            <sz val="11"/>
            <color rgb="FF000000"/>
            <rFont val="Calibri"/>
            <family val="2"/>
            <charset val="1"/>
          </rPr>
          <t xml:space="preserve">
</t>
        </r>
        <r>
          <rPr>
            <b/>
            <sz val="10"/>
            <color rgb="FF000000"/>
            <rFont val="Tahoma"/>
            <family val="2"/>
            <charset val="1"/>
          </rPr>
          <t xml:space="preserve">PROGRAMADO
</t>
        </r>
      </text>
    </comment>
    <comment ref="BL177" authorId="0" shapeId="0" xr:uid="{764EB95C-57F4-4BEC-9EF2-0236BF571B73}">
      <text>
        <r>
          <rPr>
            <b/>
            <sz val="10"/>
            <color rgb="FF000000"/>
            <rFont val="Arial"/>
            <family val="2"/>
            <charset val="1"/>
          </rPr>
          <t>Indicador de Cumplimiento</t>
        </r>
      </text>
    </comment>
    <comment ref="AX178" authorId="0" shapeId="0" xr:uid="{2BDF3B1F-E9A6-4A9C-A569-DD28E2E34B02}">
      <text>
        <r>
          <rPr>
            <b/>
            <sz val="10"/>
            <color rgb="FF000000"/>
            <rFont val="Tahoma"/>
            <family val="2"/>
            <charset val="1"/>
          </rPr>
          <t>EJECUTADO</t>
        </r>
      </text>
    </comment>
    <comment ref="AX179" authorId="0" shapeId="0" xr:uid="{EFC68F25-9CE4-4AAC-B024-9A21A1484A17}">
      <text>
        <r>
          <rPr>
            <b/>
            <sz val="10"/>
            <color rgb="FF000000"/>
            <rFont val="Tahoma"/>
            <family val="2"/>
            <charset val="1"/>
          </rPr>
          <t>PERSONAL PROGRAMADO</t>
        </r>
      </text>
    </comment>
    <comment ref="BL179" authorId="0" shapeId="0" xr:uid="{0DE25C58-8B9F-43C8-929D-C6C195295611}">
      <text>
        <r>
          <rPr>
            <b/>
            <sz val="10"/>
            <color rgb="FF000000"/>
            <rFont val="Arial"/>
            <family val="2"/>
            <charset val="1"/>
          </rPr>
          <t>Indicador de Cobertura</t>
        </r>
      </text>
    </comment>
    <comment ref="AX180" authorId="0" shapeId="0" xr:uid="{DD948602-1870-4501-AD3E-DDFB5EABDBE0}">
      <text>
        <r>
          <rPr>
            <b/>
            <sz val="10"/>
            <color rgb="FF000000"/>
            <rFont val="Tahoma"/>
            <family val="2"/>
            <charset val="1"/>
          </rPr>
          <t>PERSONAL ASISTENTE</t>
        </r>
      </text>
    </comment>
    <comment ref="AX181" authorId="0" shapeId="0" xr:uid="{91B65452-173A-4AA0-8F2F-C92AC1904936}">
      <text>
        <r>
          <rPr>
            <b/>
            <sz val="10"/>
            <color rgb="FF000000"/>
            <rFont val="Tahoma"/>
            <family val="2"/>
            <charset val="1"/>
          </rPr>
          <t>PERSONAL EVALUADO</t>
        </r>
      </text>
    </comment>
    <comment ref="BL181" authorId="0" shapeId="0" xr:uid="{7695007F-3074-423E-874E-106DC0BF0B78}">
      <text>
        <r>
          <rPr>
            <b/>
            <sz val="10"/>
            <color rgb="FF000000"/>
            <rFont val="Arail"/>
            <charset val="1"/>
          </rPr>
          <t>Indicador de Eficacia</t>
        </r>
      </text>
    </comment>
    <comment ref="AX182" authorId="0" shapeId="0" xr:uid="{B684BE53-E6D3-4966-AA5D-288182560D02}">
      <text>
        <r>
          <rPr>
            <b/>
            <sz val="10"/>
            <color rgb="FF000000"/>
            <rFont val="Tahoma"/>
            <family val="2"/>
            <charset val="1"/>
          </rPr>
          <t>PERSONAL APROBADO</t>
        </r>
      </text>
    </comment>
    <comment ref="AX183" authorId="0" shapeId="0" xr:uid="{0BA76DE6-C513-4F21-945F-C614556B7967}">
      <text>
        <r>
          <rPr>
            <sz val="11"/>
            <color rgb="FF000000"/>
            <rFont val="Calibri"/>
            <family val="2"/>
            <charset val="1"/>
          </rPr>
          <t xml:space="preserve">
</t>
        </r>
        <r>
          <rPr>
            <b/>
            <sz val="10"/>
            <color rgb="FF000000"/>
            <rFont val="Tahoma"/>
            <family val="2"/>
            <charset val="1"/>
          </rPr>
          <t xml:space="preserve">PROGRAMADO
</t>
        </r>
      </text>
    </comment>
    <comment ref="BL183" authorId="0" shapeId="0" xr:uid="{0C238B05-4203-48F1-811C-523C4301D05F}">
      <text>
        <r>
          <rPr>
            <b/>
            <sz val="10"/>
            <color rgb="FF000000"/>
            <rFont val="Arial"/>
            <family val="2"/>
            <charset val="1"/>
          </rPr>
          <t>Indicador de Cumplimiento</t>
        </r>
      </text>
    </comment>
    <comment ref="AX184" authorId="0" shapeId="0" xr:uid="{9D17716F-C97E-4632-A88A-1F9BC3E61122}">
      <text>
        <r>
          <rPr>
            <b/>
            <sz val="10"/>
            <color rgb="FF000000"/>
            <rFont val="Tahoma"/>
            <family val="2"/>
            <charset val="1"/>
          </rPr>
          <t>EJECUTADO</t>
        </r>
      </text>
    </comment>
    <comment ref="AX185" authorId="0" shapeId="0" xr:uid="{9445A13C-6C12-4358-96F9-CC48B8F1564B}">
      <text>
        <r>
          <rPr>
            <b/>
            <sz val="10"/>
            <color rgb="FF000000"/>
            <rFont val="Tahoma"/>
            <family val="2"/>
            <charset val="1"/>
          </rPr>
          <t>PERSONAL PROGRAMADO</t>
        </r>
      </text>
    </comment>
    <comment ref="BL185" authorId="0" shapeId="0" xr:uid="{22254ACE-9AFB-4906-9932-BBF5EC1ABF73}">
      <text>
        <r>
          <rPr>
            <b/>
            <sz val="10"/>
            <color rgb="FF000000"/>
            <rFont val="Arial"/>
            <family val="2"/>
            <charset val="1"/>
          </rPr>
          <t>Indicador de Cobertura</t>
        </r>
      </text>
    </comment>
    <comment ref="AX186" authorId="0" shapeId="0" xr:uid="{4CDEC49B-130D-42D8-AE54-32C1983EF0C6}">
      <text>
        <r>
          <rPr>
            <b/>
            <sz val="10"/>
            <color rgb="FF000000"/>
            <rFont val="Tahoma"/>
            <family val="2"/>
            <charset val="1"/>
          </rPr>
          <t>PERSONAL ASISTENTE</t>
        </r>
      </text>
    </comment>
    <comment ref="AX187" authorId="0" shapeId="0" xr:uid="{A6D1481A-BD23-4D2C-8C14-2E4EF99C78A6}">
      <text>
        <r>
          <rPr>
            <b/>
            <sz val="10"/>
            <color rgb="FF000000"/>
            <rFont val="Tahoma"/>
            <family val="2"/>
            <charset val="1"/>
          </rPr>
          <t>PERSONAL EVALUADO</t>
        </r>
      </text>
    </comment>
    <comment ref="BL187" authorId="0" shapeId="0" xr:uid="{17E06AB5-80CE-494F-ABF1-D10AC9EE6CD3}">
      <text>
        <r>
          <rPr>
            <b/>
            <sz val="10"/>
            <color rgb="FF000000"/>
            <rFont val="Arail"/>
            <charset val="1"/>
          </rPr>
          <t>Indicador de Eficacia</t>
        </r>
      </text>
    </comment>
    <comment ref="AX188" authorId="0" shapeId="0" xr:uid="{F41133BC-E1EB-4720-9CC1-E0D9AA24FE0C}">
      <text>
        <r>
          <rPr>
            <b/>
            <sz val="10"/>
            <color rgb="FF000000"/>
            <rFont val="Tahoma"/>
            <family val="2"/>
            <charset val="1"/>
          </rPr>
          <t>PERSONAL APROBADO</t>
        </r>
      </text>
    </comment>
    <comment ref="AX189" authorId="0" shapeId="0" xr:uid="{6047CEC6-4E77-4427-9C16-4EB54797E4FE}">
      <text>
        <r>
          <rPr>
            <sz val="11"/>
            <color rgb="FF000000"/>
            <rFont val="Calibri"/>
            <family val="2"/>
            <charset val="1"/>
          </rPr>
          <t xml:space="preserve">
</t>
        </r>
        <r>
          <rPr>
            <b/>
            <sz val="10"/>
            <color rgb="FF000000"/>
            <rFont val="Tahoma"/>
            <family val="2"/>
            <charset val="1"/>
          </rPr>
          <t xml:space="preserve">PROGRAMADO
</t>
        </r>
      </text>
    </comment>
    <comment ref="BL189" authorId="0" shapeId="0" xr:uid="{74C8661F-C720-46AC-93A3-ADBB58778094}">
      <text>
        <r>
          <rPr>
            <b/>
            <sz val="10"/>
            <color rgb="FF000000"/>
            <rFont val="Arial"/>
            <family val="2"/>
            <charset val="1"/>
          </rPr>
          <t>Indicador de Cumplimiento</t>
        </r>
      </text>
    </comment>
    <comment ref="AX190" authorId="0" shapeId="0" xr:uid="{6C04B3F4-DE5E-4901-BFA3-A06354461918}">
      <text>
        <r>
          <rPr>
            <b/>
            <sz val="10"/>
            <color rgb="FF000000"/>
            <rFont val="Tahoma"/>
            <family val="2"/>
            <charset val="1"/>
          </rPr>
          <t>EJECUTADO</t>
        </r>
      </text>
    </comment>
    <comment ref="AX191" authorId="0" shapeId="0" xr:uid="{C664DF18-4CA5-41A0-862A-DFA9C1DF1EA5}">
      <text>
        <r>
          <rPr>
            <b/>
            <sz val="10"/>
            <color rgb="FF000000"/>
            <rFont val="Tahoma"/>
            <family val="2"/>
            <charset val="1"/>
          </rPr>
          <t>PERSONAL PROGRAMADO</t>
        </r>
      </text>
    </comment>
    <comment ref="BL191" authorId="0" shapeId="0" xr:uid="{5E4F5F91-7E14-4867-A279-A357B9582FBD}">
      <text>
        <r>
          <rPr>
            <b/>
            <sz val="10"/>
            <color rgb="FF000000"/>
            <rFont val="Arial"/>
            <family val="2"/>
            <charset val="1"/>
          </rPr>
          <t>Indicador de Cobertura</t>
        </r>
      </text>
    </comment>
    <comment ref="AX192" authorId="0" shapeId="0" xr:uid="{6495BE02-984B-4D36-8105-1E243A3F0F67}">
      <text>
        <r>
          <rPr>
            <b/>
            <sz val="10"/>
            <color rgb="FF000000"/>
            <rFont val="Tahoma"/>
            <family val="2"/>
            <charset val="1"/>
          </rPr>
          <t>PERSONAL ASISTENTE</t>
        </r>
      </text>
    </comment>
    <comment ref="AX193" authorId="0" shapeId="0" xr:uid="{EA775C76-E8CB-4F3D-B2B3-A919E72A211A}">
      <text>
        <r>
          <rPr>
            <b/>
            <sz val="10"/>
            <color rgb="FF000000"/>
            <rFont val="Tahoma"/>
            <family val="2"/>
            <charset val="1"/>
          </rPr>
          <t>PERSONAL EVALUADO</t>
        </r>
      </text>
    </comment>
    <comment ref="BL193" authorId="0" shapeId="0" xr:uid="{BCD13E3C-6686-4338-8F7C-EAEDE274A6BC}">
      <text>
        <r>
          <rPr>
            <b/>
            <sz val="10"/>
            <color rgb="FF000000"/>
            <rFont val="Arail"/>
            <charset val="1"/>
          </rPr>
          <t>Indicador de Eficacia</t>
        </r>
      </text>
    </comment>
    <comment ref="AX194" authorId="0" shapeId="0" xr:uid="{68DA246C-BBEF-480D-A40F-CFD813547971}">
      <text>
        <r>
          <rPr>
            <b/>
            <sz val="10"/>
            <color rgb="FF000000"/>
            <rFont val="Tahoma"/>
            <family val="2"/>
            <charset val="1"/>
          </rPr>
          <t>PERSONAL APROBADO</t>
        </r>
      </text>
    </comment>
    <comment ref="AX195" authorId="0" shapeId="0" xr:uid="{7EA75E3C-7F55-42C4-8E12-EAB5BCC45486}">
      <text>
        <r>
          <rPr>
            <sz val="11"/>
            <color rgb="FF000000"/>
            <rFont val="Calibri"/>
            <family val="2"/>
            <charset val="1"/>
          </rPr>
          <t xml:space="preserve">
</t>
        </r>
        <r>
          <rPr>
            <b/>
            <sz val="10"/>
            <color rgb="FF000000"/>
            <rFont val="Tahoma"/>
            <family val="2"/>
            <charset val="1"/>
          </rPr>
          <t xml:space="preserve">PROGRAMADO
</t>
        </r>
      </text>
    </comment>
    <comment ref="BL195" authorId="0" shapeId="0" xr:uid="{18303902-2F69-42C1-AF3B-2814BC54056F}">
      <text>
        <r>
          <rPr>
            <b/>
            <sz val="10"/>
            <color rgb="FF000000"/>
            <rFont val="Arial"/>
            <family val="2"/>
            <charset val="1"/>
          </rPr>
          <t>Indicador de Cumplimiento</t>
        </r>
      </text>
    </comment>
    <comment ref="AX196" authorId="0" shapeId="0" xr:uid="{11D345B7-E171-463F-BEDE-78D8487A2595}">
      <text>
        <r>
          <rPr>
            <b/>
            <sz val="10"/>
            <color rgb="FF000000"/>
            <rFont val="Tahoma"/>
            <family val="2"/>
            <charset val="1"/>
          </rPr>
          <t>EJECUTADO</t>
        </r>
      </text>
    </comment>
    <comment ref="AX197" authorId="0" shapeId="0" xr:uid="{9A9BA9F2-EC37-4491-9AC2-D250060D30D7}">
      <text>
        <r>
          <rPr>
            <b/>
            <sz val="10"/>
            <color rgb="FF000000"/>
            <rFont val="Tahoma"/>
            <family val="2"/>
            <charset val="1"/>
          </rPr>
          <t>PERSONAL PROGRAMADO</t>
        </r>
      </text>
    </comment>
    <comment ref="BL197" authorId="0" shapeId="0" xr:uid="{851D7B7B-B1BB-4CEF-B7CA-AF4D01DC1551}">
      <text>
        <r>
          <rPr>
            <b/>
            <sz val="10"/>
            <color rgb="FF000000"/>
            <rFont val="Arial"/>
            <family val="2"/>
            <charset val="1"/>
          </rPr>
          <t>Indicador de Cobertura</t>
        </r>
      </text>
    </comment>
    <comment ref="AX198" authorId="0" shapeId="0" xr:uid="{582B9A31-6B33-4BF2-83B1-9ADCA2112282}">
      <text>
        <r>
          <rPr>
            <b/>
            <sz val="10"/>
            <color rgb="FF000000"/>
            <rFont val="Tahoma"/>
            <family val="2"/>
            <charset val="1"/>
          </rPr>
          <t>PERSONAL ASISTENTE</t>
        </r>
      </text>
    </comment>
    <comment ref="AX199" authorId="0" shapeId="0" xr:uid="{5E2C0222-0460-4FFC-B874-B687D6CC29DF}">
      <text>
        <r>
          <rPr>
            <b/>
            <sz val="10"/>
            <color rgb="FF000000"/>
            <rFont val="Tahoma"/>
            <family val="2"/>
            <charset val="1"/>
          </rPr>
          <t>PERSONAL EVALUADO</t>
        </r>
      </text>
    </comment>
    <comment ref="BL199" authorId="0" shapeId="0" xr:uid="{78762A71-B4E3-447D-8B72-77A201AC3421}">
      <text>
        <r>
          <rPr>
            <b/>
            <sz val="10"/>
            <color rgb="FF000000"/>
            <rFont val="Arail"/>
            <charset val="1"/>
          </rPr>
          <t>Indicador de Eficacia</t>
        </r>
      </text>
    </comment>
    <comment ref="AX200" authorId="0" shapeId="0" xr:uid="{985255AC-777D-455E-BC70-D40CBACC169C}">
      <text>
        <r>
          <rPr>
            <b/>
            <sz val="10"/>
            <color rgb="FF000000"/>
            <rFont val="Tahoma"/>
            <family val="2"/>
            <charset val="1"/>
          </rPr>
          <t>PERSONAL APROBADO</t>
        </r>
      </text>
    </comment>
    <comment ref="AX201" authorId="0" shapeId="0" xr:uid="{298EC567-9445-46DE-BE08-0088FD63A06F}">
      <text>
        <r>
          <rPr>
            <sz val="11"/>
            <color rgb="FF000000"/>
            <rFont val="Calibri"/>
            <family val="2"/>
            <charset val="1"/>
          </rPr>
          <t xml:space="preserve">
</t>
        </r>
        <r>
          <rPr>
            <b/>
            <sz val="10"/>
            <color rgb="FF000000"/>
            <rFont val="Tahoma"/>
            <family val="2"/>
            <charset val="1"/>
          </rPr>
          <t xml:space="preserve">PROGRAMADO
</t>
        </r>
      </text>
    </comment>
    <comment ref="BL201" authorId="0" shapeId="0" xr:uid="{7C659478-E2E2-4918-A11B-D00DE7DD781A}">
      <text>
        <r>
          <rPr>
            <b/>
            <sz val="10"/>
            <color rgb="FF000000"/>
            <rFont val="Arial"/>
            <family val="2"/>
            <charset val="1"/>
          </rPr>
          <t>Indicador de Cumplimiento</t>
        </r>
      </text>
    </comment>
    <comment ref="AX202" authorId="0" shapeId="0" xr:uid="{448D2B2E-BF2E-4399-8084-F8162C8AACC5}">
      <text>
        <r>
          <rPr>
            <b/>
            <sz val="10"/>
            <color rgb="FF000000"/>
            <rFont val="Tahoma"/>
            <family val="2"/>
            <charset val="1"/>
          </rPr>
          <t>EJECUTADO</t>
        </r>
      </text>
    </comment>
    <comment ref="AX203" authorId="0" shapeId="0" xr:uid="{458FF94F-27FF-42F9-9717-6883B11D24C8}">
      <text>
        <r>
          <rPr>
            <b/>
            <sz val="10"/>
            <color rgb="FF000000"/>
            <rFont val="Tahoma"/>
            <family val="2"/>
            <charset val="1"/>
          </rPr>
          <t>PERSONAL PROGRAMADO</t>
        </r>
      </text>
    </comment>
    <comment ref="BL203" authorId="0" shapeId="0" xr:uid="{6160A6C9-FAEF-4598-B261-0599B9680078}">
      <text>
        <r>
          <rPr>
            <b/>
            <sz val="10"/>
            <color rgb="FF000000"/>
            <rFont val="Arial"/>
            <family val="2"/>
            <charset val="1"/>
          </rPr>
          <t>Indicador de Cobertura</t>
        </r>
      </text>
    </comment>
    <comment ref="AX204" authorId="0" shapeId="0" xr:uid="{4D0F6F11-FFCF-429F-B5EF-BADD41ED425C}">
      <text>
        <r>
          <rPr>
            <b/>
            <sz val="10"/>
            <color rgb="FF000000"/>
            <rFont val="Tahoma"/>
            <family val="2"/>
            <charset val="1"/>
          </rPr>
          <t>PERSONAL ASISTENTE</t>
        </r>
      </text>
    </comment>
    <comment ref="AX205" authorId="0" shapeId="0" xr:uid="{A5023C7B-0F17-4047-8B7A-C49B6B38660D}">
      <text>
        <r>
          <rPr>
            <b/>
            <sz val="10"/>
            <color rgb="FF000000"/>
            <rFont val="Tahoma"/>
            <family val="2"/>
            <charset val="1"/>
          </rPr>
          <t>PERSONAL EVALUADO</t>
        </r>
      </text>
    </comment>
    <comment ref="BL205" authorId="0" shapeId="0" xr:uid="{957A22D4-972B-410F-A23E-8FE1F30B1DA9}">
      <text>
        <r>
          <rPr>
            <b/>
            <sz val="10"/>
            <color rgb="FF000000"/>
            <rFont val="Arail"/>
            <charset val="1"/>
          </rPr>
          <t>Indicador de Eficacia</t>
        </r>
      </text>
    </comment>
    <comment ref="AX206" authorId="0" shapeId="0" xr:uid="{B1D2DEB0-B93C-40AA-9F5B-06FC08DE9233}">
      <text>
        <r>
          <rPr>
            <b/>
            <sz val="10"/>
            <color rgb="FF000000"/>
            <rFont val="Tahoma"/>
            <family val="2"/>
            <charset val="1"/>
          </rPr>
          <t>PERSONAL APROBADO</t>
        </r>
      </text>
    </comment>
    <comment ref="AX207" authorId="0" shapeId="0" xr:uid="{FE197E54-3068-4EA9-9AF5-4564DC58FACB}">
      <text>
        <r>
          <rPr>
            <sz val="11"/>
            <color rgb="FF000000"/>
            <rFont val="Calibri"/>
            <family val="2"/>
            <charset val="1"/>
          </rPr>
          <t xml:space="preserve">
</t>
        </r>
        <r>
          <rPr>
            <b/>
            <sz val="10"/>
            <color rgb="FF000000"/>
            <rFont val="Tahoma"/>
            <family val="2"/>
            <charset val="1"/>
          </rPr>
          <t xml:space="preserve">PROGRAMADO
</t>
        </r>
      </text>
    </comment>
    <comment ref="BL207" authorId="0" shapeId="0" xr:uid="{C35FAC57-F4DD-435B-AF54-9558BAC59204}">
      <text>
        <r>
          <rPr>
            <b/>
            <sz val="10"/>
            <color rgb="FF000000"/>
            <rFont val="Arial"/>
            <family val="2"/>
            <charset val="1"/>
          </rPr>
          <t>Indicador de Cumplimiento</t>
        </r>
      </text>
    </comment>
    <comment ref="AX208" authorId="0" shapeId="0" xr:uid="{37C98A48-1386-4CE2-B2E1-4FC655E73CC3}">
      <text>
        <r>
          <rPr>
            <b/>
            <sz val="10"/>
            <color rgb="FF000000"/>
            <rFont val="Tahoma"/>
            <family val="2"/>
            <charset val="1"/>
          </rPr>
          <t>EJECUTADO</t>
        </r>
      </text>
    </comment>
    <comment ref="AX209" authorId="0" shapeId="0" xr:uid="{5B2E4906-25BA-4448-93EC-DF00F30AE4D9}">
      <text>
        <r>
          <rPr>
            <b/>
            <sz val="10"/>
            <color rgb="FF000000"/>
            <rFont val="Tahoma"/>
            <family val="2"/>
            <charset val="1"/>
          </rPr>
          <t>PERSONAL PROGRAMADO</t>
        </r>
      </text>
    </comment>
    <comment ref="BL209" authorId="0" shapeId="0" xr:uid="{304C009B-A714-44CE-B728-B53764C52CB5}">
      <text>
        <r>
          <rPr>
            <b/>
            <sz val="10"/>
            <color rgb="FF000000"/>
            <rFont val="Arial"/>
            <family val="2"/>
            <charset val="1"/>
          </rPr>
          <t>Indicador de Cobertura</t>
        </r>
      </text>
    </comment>
    <comment ref="AX210" authorId="0" shapeId="0" xr:uid="{0ECEEF00-7DAD-4A54-A99E-D4BFCBB3BE5F}">
      <text>
        <r>
          <rPr>
            <b/>
            <sz val="10"/>
            <color rgb="FF000000"/>
            <rFont val="Tahoma"/>
            <family val="2"/>
            <charset val="1"/>
          </rPr>
          <t>PERSONAL ASISTENTE</t>
        </r>
      </text>
    </comment>
    <comment ref="AX211" authorId="0" shapeId="0" xr:uid="{81D32D24-C6D3-49C7-B3DE-509251FCE5E6}">
      <text>
        <r>
          <rPr>
            <b/>
            <sz val="10"/>
            <color rgb="FF000000"/>
            <rFont val="Tahoma"/>
            <family val="2"/>
            <charset val="1"/>
          </rPr>
          <t>PERSONAL EVALUADO</t>
        </r>
      </text>
    </comment>
    <comment ref="BL211" authorId="0" shapeId="0" xr:uid="{9A8A198D-81AD-4DD5-A9E5-B243C548E674}">
      <text>
        <r>
          <rPr>
            <b/>
            <sz val="10"/>
            <color rgb="FF000000"/>
            <rFont val="Arail"/>
            <charset val="1"/>
          </rPr>
          <t>Indicador de Eficacia</t>
        </r>
      </text>
    </comment>
    <comment ref="AX212" authorId="0" shapeId="0" xr:uid="{2F4D0CE1-C82E-4FCD-A64C-646527D213AA}">
      <text>
        <r>
          <rPr>
            <b/>
            <sz val="10"/>
            <color rgb="FF000000"/>
            <rFont val="Tahoma"/>
            <family val="2"/>
            <charset val="1"/>
          </rPr>
          <t>PERSONAL APROBADO</t>
        </r>
      </text>
    </comment>
    <comment ref="AX213" authorId="0" shapeId="0" xr:uid="{8FAE770A-1BFA-432D-B48C-A4FF5D48C092}">
      <text>
        <r>
          <rPr>
            <sz val="11"/>
            <color rgb="FF000000"/>
            <rFont val="Calibri"/>
            <family val="2"/>
            <charset val="1"/>
          </rPr>
          <t xml:space="preserve">
</t>
        </r>
        <r>
          <rPr>
            <b/>
            <sz val="10"/>
            <color rgb="FF000000"/>
            <rFont val="Tahoma"/>
            <family val="2"/>
            <charset val="1"/>
          </rPr>
          <t xml:space="preserve">PROGRAMADO
</t>
        </r>
      </text>
    </comment>
    <comment ref="BL213" authorId="0" shapeId="0" xr:uid="{370746DE-D59E-4983-8EFF-D6E2B8D8F834}">
      <text>
        <r>
          <rPr>
            <b/>
            <sz val="10"/>
            <color rgb="FF000000"/>
            <rFont val="Arial"/>
            <family val="2"/>
            <charset val="1"/>
          </rPr>
          <t>Indicador de Cumplimiento</t>
        </r>
      </text>
    </comment>
    <comment ref="AX214" authorId="0" shapeId="0" xr:uid="{651A4E20-F612-4BD3-8058-CB43906B6CFA}">
      <text>
        <r>
          <rPr>
            <b/>
            <sz val="10"/>
            <color rgb="FF000000"/>
            <rFont val="Tahoma"/>
            <family val="2"/>
            <charset val="1"/>
          </rPr>
          <t>EJECUTADO</t>
        </r>
      </text>
    </comment>
    <comment ref="AX215" authorId="0" shapeId="0" xr:uid="{3D26A4CD-BF0E-47F0-B8B2-12829C1BC7C3}">
      <text>
        <r>
          <rPr>
            <b/>
            <sz val="10"/>
            <color rgb="FF000000"/>
            <rFont val="Tahoma"/>
            <family val="2"/>
            <charset val="1"/>
          </rPr>
          <t>PERSONAL PROGRAMADO</t>
        </r>
      </text>
    </comment>
    <comment ref="BL215" authorId="0" shapeId="0" xr:uid="{F81DF521-3CD6-4E66-91BF-08709B2434FB}">
      <text>
        <r>
          <rPr>
            <b/>
            <sz val="10"/>
            <color rgb="FF000000"/>
            <rFont val="Arial"/>
            <family val="2"/>
            <charset val="1"/>
          </rPr>
          <t>Indicador de Cobertura</t>
        </r>
      </text>
    </comment>
    <comment ref="AX216" authorId="0" shapeId="0" xr:uid="{CA09969B-8235-43A0-9105-1AF0939B95B7}">
      <text>
        <r>
          <rPr>
            <b/>
            <sz val="10"/>
            <color rgb="FF000000"/>
            <rFont val="Tahoma"/>
            <family val="2"/>
            <charset val="1"/>
          </rPr>
          <t>PERSONAL ASISTENTE</t>
        </r>
      </text>
    </comment>
    <comment ref="AX217" authorId="0" shapeId="0" xr:uid="{0E8FCB68-4BB7-4B0C-8049-47C6F5D00321}">
      <text>
        <r>
          <rPr>
            <b/>
            <sz val="10"/>
            <color rgb="FF000000"/>
            <rFont val="Tahoma"/>
            <family val="2"/>
            <charset val="1"/>
          </rPr>
          <t>PERSONAL EVALUADO</t>
        </r>
      </text>
    </comment>
    <comment ref="BL217" authorId="0" shapeId="0" xr:uid="{E295EDFB-9B08-4DA6-97DC-DDE289A7CFB7}">
      <text>
        <r>
          <rPr>
            <b/>
            <sz val="10"/>
            <color rgb="FF000000"/>
            <rFont val="Arail"/>
            <charset val="1"/>
          </rPr>
          <t>Indicador de Eficacia</t>
        </r>
      </text>
    </comment>
    <comment ref="AX218" authorId="0" shapeId="0" xr:uid="{62DAFA7E-A718-443D-9BB8-116A107F0FA1}">
      <text>
        <r>
          <rPr>
            <b/>
            <sz val="10"/>
            <color rgb="FF000000"/>
            <rFont val="Tahoma"/>
            <family val="2"/>
            <charset val="1"/>
          </rPr>
          <t>PERSONAL APROBADO</t>
        </r>
      </text>
    </comment>
    <comment ref="AX219" authorId="0" shapeId="0" xr:uid="{0296B010-A490-4123-9E02-6038AC1C61F7}">
      <text>
        <r>
          <rPr>
            <sz val="11"/>
            <color rgb="FF000000"/>
            <rFont val="Calibri"/>
            <family val="2"/>
            <charset val="1"/>
          </rPr>
          <t xml:space="preserve">
</t>
        </r>
        <r>
          <rPr>
            <b/>
            <sz val="10"/>
            <color rgb="FF000000"/>
            <rFont val="Tahoma"/>
            <family val="2"/>
            <charset val="1"/>
          </rPr>
          <t xml:space="preserve">PROGRAMADO
</t>
        </r>
      </text>
    </comment>
    <comment ref="BL219" authorId="0" shapeId="0" xr:uid="{44319318-9482-4F56-B76E-8637ABA22D2F}">
      <text>
        <r>
          <rPr>
            <b/>
            <sz val="10"/>
            <color rgb="FF000000"/>
            <rFont val="Arial"/>
            <family val="2"/>
            <charset val="1"/>
          </rPr>
          <t>Indicador de Cumplimiento</t>
        </r>
      </text>
    </comment>
    <comment ref="AX220" authorId="0" shapeId="0" xr:uid="{1C2B6BFD-D835-4883-84BA-F7EA04A4B076}">
      <text>
        <r>
          <rPr>
            <b/>
            <sz val="10"/>
            <color rgb="FF000000"/>
            <rFont val="Tahoma"/>
            <family val="2"/>
            <charset val="1"/>
          </rPr>
          <t>EJECUTADO</t>
        </r>
      </text>
    </comment>
    <comment ref="AX221" authorId="0" shapeId="0" xr:uid="{16B68204-C65D-457F-A6DE-F30E15FE4037}">
      <text>
        <r>
          <rPr>
            <b/>
            <sz val="10"/>
            <color rgb="FF000000"/>
            <rFont val="Tahoma"/>
            <family val="2"/>
            <charset val="1"/>
          </rPr>
          <t>PERSONAL PROGRAMADO</t>
        </r>
      </text>
    </comment>
    <comment ref="BL221" authorId="0" shapeId="0" xr:uid="{0AFA08E6-36B8-41F2-9980-57BA1C9351AB}">
      <text>
        <r>
          <rPr>
            <b/>
            <sz val="10"/>
            <color rgb="FF000000"/>
            <rFont val="Arial"/>
            <family val="2"/>
            <charset val="1"/>
          </rPr>
          <t>Indicador de Cobertura</t>
        </r>
      </text>
    </comment>
    <comment ref="AX222" authorId="0" shapeId="0" xr:uid="{98FFDCDD-3DED-473A-A64A-D9C84F134FB2}">
      <text>
        <r>
          <rPr>
            <b/>
            <sz val="10"/>
            <color rgb="FF000000"/>
            <rFont val="Tahoma"/>
            <family val="2"/>
            <charset val="1"/>
          </rPr>
          <t>PERSONAL ASISTENTE</t>
        </r>
      </text>
    </comment>
    <comment ref="AX223" authorId="0" shapeId="0" xr:uid="{F684527F-4B51-45B5-A234-D2C67E878818}">
      <text>
        <r>
          <rPr>
            <b/>
            <sz val="10"/>
            <color rgb="FF000000"/>
            <rFont val="Tahoma"/>
            <family val="2"/>
            <charset val="1"/>
          </rPr>
          <t>PERSONAL EVALUADO</t>
        </r>
      </text>
    </comment>
    <comment ref="BL223" authorId="0" shapeId="0" xr:uid="{3082D142-6FD9-413B-9E90-ED6CC5E4471C}">
      <text>
        <r>
          <rPr>
            <b/>
            <sz val="10"/>
            <color rgb="FF000000"/>
            <rFont val="Arail"/>
            <charset val="1"/>
          </rPr>
          <t>Indicador de Eficacia</t>
        </r>
      </text>
    </comment>
    <comment ref="AX224" authorId="0" shapeId="0" xr:uid="{79D6CBC0-5628-45EF-BB52-138B35D24C7F}">
      <text>
        <r>
          <rPr>
            <b/>
            <sz val="10"/>
            <color rgb="FF000000"/>
            <rFont val="Tahoma"/>
            <family val="2"/>
            <charset val="1"/>
          </rPr>
          <t>PERSONAL APROBADO</t>
        </r>
      </text>
    </comment>
    <comment ref="AX225" authorId="0" shapeId="0" xr:uid="{1C7610DF-D304-4AAF-8544-09C949C3BEE7}">
      <text>
        <r>
          <rPr>
            <sz val="11"/>
            <color rgb="FF000000"/>
            <rFont val="Calibri"/>
            <family val="2"/>
            <charset val="1"/>
          </rPr>
          <t xml:space="preserve">
</t>
        </r>
        <r>
          <rPr>
            <b/>
            <sz val="10"/>
            <color rgb="FF000000"/>
            <rFont val="Tahoma"/>
            <family val="2"/>
            <charset val="1"/>
          </rPr>
          <t xml:space="preserve">PROGRAMADO
</t>
        </r>
      </text>
    </comment>
    <comment ref="BL225" authorId="0" shapeId="0" xr:uid="{3C89A996-A81F-479B-93FE-288293F0AEBF}">
      <text>
        <r>
          <rPr>
            <b/>
            <sz val="10"/>
            <color rgb="FF000000"/>
            <rFont val="Arial"/>
            <family val="2"/>
            <charset val="1"/>
          </rPr>
          <t>Indicador de Cumplimiento</t>
        </r>
      </text>
    </comment>
    <comment ref="AX226" authorId="0" shapeId="0" xr:uid="{571197A8-532C-4B1D-BFF4-55354CB7572A}">
      <text>
        <r>
          <rPr>
            <b/>
            <sz val="10"/>
            <color rgb="FF000000"/>
            <rFont val="Tahoma"/>
            <family val="2"/>
            <charset val="1"/>
          </rPr>
          <t>EJECUTADO</t>
        </r>
      </text>
    </comment>
    <comment ref="AX227" authorId="0" shapeId="0" xr:uid="{5BBB17CF-2292-4031-ACDF-B863F2F036D0}">
      <text>
        <r>
          <rPr>
            <b/>
            <sz val="10"/>
            <color rgb="FF000000"/>
            <rFont val="Tahoma"/>
            <family val="2"/>
            <charset val="1"/>
          </rPr>
          <t>PERSONAL PROGRAMADO</t>
        </r>
      </text>
    </comment>
    <comment ref="BL227" authorId="0" shapeId="0" xr:uid="{A07C7985-D5BE-4681-9C6C-CE4ABEAA770D}">
      <text>
        <r>
          <rPr>
            <b/>
            <sz val="10"/>
            <color rgb="FF000000"/>
            <rFont val="Arial"/>
            <family val="2"/>
            <charset val="1"/>
          </rPr>
          <t>Indicador de Cobertura</t>
        </r>
      </text>
    </comment>
    <comment ref="AX228" authorId="0" shapeId="0" xr:uid="{DF949B46-BFBC-4678-9552-4D8F80C7E682}">
      <text>
        <r>
          <rPr>
            <b/>
            <sz val="10"/>
            <color rgb="FF000000"/>
            <rFont val="Tahoma"/>
            <family val="2"/>
            <charset val="1"/>
          </rPr>
          <t>PERSONAL ASISTENTE</t>
        </r>
      </text>
    </comment>
    <comment ref="AX229" authorId="0" shapeId="0" xr:uid="{6A701D5D-9821-4949-A476-13122969FD65}">
      <text>
        <r>
          <rPr>
            <b/>
            <sz val="10"/>
            <color rgb="FF000000"/>
            <rFont val="Tahoma"/>
            <family val="2"/>
            <charset val="1"/>
          </rPr>
          <t>PERSONAL EVALUADO</t>
        </r>
      </text>
    </comment>
    <comment ref="BL229" authorId="0" shapeId="0" xr:uid="{C4596EF8-253F-4C73-935F-17510C8D7A9B}">
      <text>
        <r>
          <rPr>
            <b/>
            <sz val="10"/>
            <color rgb="FF000000"/>
            <rFont val="Arail"/>
            <charset val="1"/>
          </rPr>
          <t>Indicador de Eficacia</t>
        </r>
      </text>
    </comment>
    <comment ref="AX230" authorId="0" shapeId="0" xr:uid="{0AD1C4A6-F157-4BA0-BD7B-3904000AB5B3}">
      <text>
        <r>
          <rPr>
            <b/>
            <sz val="10"/>
            <color rgb="FF000000"/>
            <rFont val="Tahoma"/>
            <family val="2"/>
            <charset val="1"/>
          </rPr>
          <t>PERSONAL APROBADO</t>
        </r>
      </text>
    </comment>
    <comment ref="AX231" authorId="0" shapeId="0" xr:uid="{36962961-AD9C-403C-91A5-4F9C7BC15B44}">
      <text>
        <r>
          <rPr>
            <sz val="11"/>
            <color rgb="FF000000"/>
            <rFont val="Calibri"/>
            <family val="2"/>
            <charset val="1"/>
          </rPr>
          <t xml:space="preserve">
</t>
        </r>
        <r>
          <rPr>
            <b/>
            <sz val="10"/>
            <color rgb="FF000000"/>
            <rFont val="Tahoma"/>
            <family val="2"/>
            <charset val="1"/>
          </rPr>
          <t xml:space="preserve">PROGRAMADO
</t>
        </r>
      </text>
    </comment>
    <comment ref="BL231" authorId="0" shapeId="0" xr:uid="{26B6F0FF-76A1-4E36-8B16-5B9B787592E5}">
      <text>
        <r>
          <rPr>
            <b/>
            <sz val="10"/>
            <color rgb="FF000000"/>
            <rFont val="Arial"/>
            <family val="2"/>
            <charset val="1"/>
          </rPr>
          <t>Indicador de Cumplimiento</t>
        </r>
      </text>
    </comment>
    <comment ref="AX232" authorId="0" shapeId="0" xr:uid="{B6E029BF-E516-466B-8163-9D38A4509C74}">
      <text>
        <r>
          <rPr>
            <b/>
            <sz val="10"/>
            <color rgb="FF000000"/>
            <rFont val="Tahoma"/>
            <family val="2"/>
            <charset val="1"/>
          </rPr>
          <t>EJECUTADO</t>
        </r>
      </text>
    </comment>
    <comment ref="AX233" authorId="0" shapeId="0" xr:uid="{8ED61E67-9BC0-438A-8099-CBF9AB870D2B}">
      <text>
        <r>
          <rPr>
            <b/>
            <sz val="10"/>
            <color rgb="FF000000"/>
            <rFont val="Tahoma"/>
            <family val="2"/>
            <charset val="1"/>
          </rPr>
          <t>PERSONAL PROGRAMADO</t>
        </r>
      </text>
    </comment>
    <comment ref="BL233" authorId="0" shapeId="0" xr:uid="{AE9C61AC-F105-4D7B-AEF1-A3F0C05E2163}">
      <text>
        <r>
          <rPr>
            <b/>
            <sz val="10"/>
            <color rgb="FF000000"/>
            <rFont val="Arial"/>
            <family val="2"/>
            <charset val="1"/>
          </rPr>
          <t>Indicador de Cobertura</t>
        </r>
      </text>
    </comment>
    <comment ref="AX234" authorId="0" shapeId="0" xr:uid="{D32CAD8C-0054-4654-8AA0-DCB21EAB021A}">
      <text>
        <r>
          <rPr>
            <b/>
            <sz val="10"/>
            <color rgb="FF000000"/>
            <rFont val="Tahoma"/>
            <family val="2"/>
            <charset val="1"/>
          </rPr>
          <t>PERSONAL ASISTENTE</t>
        </r>
      </text>
    </comment>
    <comment ref="AX236" authorId="0" shapeId="0" xr:uid="{00000000-0006-0000-0000-0000A0000000}">
      <text>
        <r>
          <rPr>
            <b/>
            <sz val="10"/>
            <color rgb="FF000000"/>
            <rFont val="Arial"/>
            <family val="2"/>
            <charset val="1"/>
          </rPr>
          <t>TOTAL ACTIVIDADES PROGRAMADAS</t>
        </r>
      </text>
    </comment>
    <comment ref="AX237" authorId="0" shapeId="0" xr:uid="{00000000-0006-0000-0000-0000A1000000}">
      <text>
        <r>
          <rPr>
            <b/>
            <sz val="10"/>
            <color rgb="FF000000"/>
            <rFont val="Arial"/>
            <family val="2"/>
            <charset val="1"/>
          </rPr>
          <t>TOTAL ACTIVIDADES EJECUTADAS</t>
        </r>
      </text>
    </comment>
    <comment ref="AX238" authorId="0" shapeId="0" xr:uid="{00000000-0006-0000-0000-0000A2000000}">
      <text>
        <r>
          <rPr>
            <sz val="11"/>
            <color rgb="FF000000"/>
            <rFont val="Calibri"/>
            <family val="2"/>
            <charset val="1"/>
          </rPr>
          <t xml:space="preserve">
</t>
        </r>
        <r>
          <rPr>
            <b/>
            <sz val="10"/>
            <color rgb="FF000000"/>
            <rFont val="Arial"/>
            <family val="2"/>
            <charset val="1"/>
          </rPr>
          <t xml:space="preserve">TOTAL PERSONAL PROGRAMADO
</t>
        </r>
      </text>
    </comment>
    <comment ref="AX239" authorId="0" shapeId="0" xr:uid="{00000000-0006-0000-0000-0000A3000000}">
      <text>
        <r>
          <rPr>
            <sz val="11"/>
            <color rgb="FF000000"/>
            <rFont val="Calibri"/>
            <family val="2"/>
            <charset val="1"/>
          </rPr>
          <t xml:space="preserve">
</t>
        </r>
        <r>
          <rPr>
            <b/>
            <sz val="10"/>
            <color rgb="FF000000"/>
            <rFont val="Arial"/>
            <family val="2"/>
            <charset val="1"/>
          </rPr>
          <t xml:space="preserve">TOTAL PERSONAL ASISTENTE
</t>
        </r>
      </text>
    </comment>
    <comment ref="AX240" authorId="0" shapeId="0" xr:uid="{00000000-0006-0000-0000-0000A4000000}">
      <text>
        <r>
          <rPr>
            <b/>
            <sz val="10"/>
            <color rgb="FF000000"/>
            <rFont val="Arial"/>
            <family val="2"/>
            <charset val="1"/>
          </rPr>
          <t>TOTAL PERSONAL EVALUADO</t>
        </r>
      </text>
    </comment>
    <comment ref="AX241" authorId="0" shapeId="0" xr:uid="{00000000-0006-0000-0000-0000A5000000}">
      <text>
        <r>
          <rPr>
            <b/>
            <sz val="10"/>
            <color rgb="FF000000"/>
            <rFont val="Arial"/>
            <family val="2"/>
            <charset val="1"/>
          </rPr>
          <t>TOTAL PERSONAL APROBADO</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Psicologia</author>
  </authors>
  <commentList>
    <comment ref="I19" authorId="0" shapeId="0" xr:uid="{D01FB116-56BA-4AAF-962F-1908967ACB07}">
      <text>
        <r>
          <rPr>
            <b/>
            <sz val="9"/>
            <color indexed="81"/>
            <rFont val="Tahoma"/>
            <charset val="1"/>
          </rPr>
          <t>Psicologia:</t>
        </r>
        <r>
          <rPr>
            <sz val="9"/>
            <color indexed="81"/>
            <rFont val="Tahoma"/>
            <charset val="1"/>
          </rPr>
          <t xml:space="preserve">
Se reprograma para elmes de abril porprogramacion del area comercial</t>
        </r>
      </text>
    </comment>
  </commentList>
</comments>
</file>

<file path=xl/sharedStrings.xml><?xml version="1.0" encoding="utf-8"?>
<sst xmlns="http://schemas.openxmlformats.org/spreadsheetml/2006/main" count="1531" uniqueCount="409">
  <si>
    <t>MANUAL DE PROCEDIMIENTOS</t>
  </si>
  <si>
    <t>ACTIVIDADES A DESARROLLAR</t>
  </si>
  <si>
    <t>INDICE</t>
  </si>
  <si>
    <t>M1</t>
  </si>
  <si>
    <t>M2</t>
  </si>
  <si>
    <t>M3</t>
  </si>
  <si>
    <t>M4</t>
  </si>
  <si>
    <t>M5</t>
  </si>
  <si>
    <t>M6</t>
  </si>
  <si>
    <t>M7</t>
  </si>
  <si>
    <t>M8</t>
  </si>
  <si>
    <t>M9</t>
  </si>
  <si>
    <t>M10</t>
  </si>
  <si>
    <t>M11</t>
  </si>
  <si>
    <t>M12</t>
  </si>
  <si>
    <t xml:space="preserve">cumplimineto del plan de formacion </t>
  </si>
  <si>
    <t>Código
PAE-20-02-R05</t>
  </si>
  <si>
    <t>HOJA: 14 de 17</t>
  </si>
  <si>
    <t>COBERTURA</t>
  </si>
  <si>
    <t>CUMPLIMIENTO</t>
  </si>
  <si>
    <t>INDICADORES</t>
  </si>
  <si>
    <t>RESULTADO EFICACIA AL MES</t>
  </si>
  <si>
    <t>RESULTADO COBERTURA AL MES</t>
  </si>
  <si>
    <t>RESULTADO CUMPLIMIENTO AL MES</t>
  </si>
  <si>
    <t>TOTAL X AÑÓ</t>
  </si>
  <si>
    <t>TPA</t>
  </si>
  <si>
    <t>TPE</t>
  </si>
  <si>
    <t>EFICACIA ANUAL</t>
  </si>
  <si>
    <t>TPP</t>
  </si>
  <si>
    <t>COBERTURA ANUAL</t>
  </si>
  <si>
    <t>TAE</t>
  </si>
  <si>
    <t>TAP</t>
  </si>
  <si>
    <t>CUMPLIMIENTO ANUAL</t>
  </si>
  <si>
    <t>DICIEMBRE</t>
  </si>
  <si>
    <t>NOVIEMBRE</t>
  </si>
  <si>
    <t>OCTUBRE</t>
  </si>
  <si>
    <t>SEPTIEMBRE</t>
  </si>
  <si>
    <t>AGOSTO</t>
  </si>
  <si>
    <t>JULIO</t>
  </si>
  <si>
    <t>JUNIO</t>
  </si>
  <si>
    <t>MAYO</t>
  </si>
  <si>
    <t>ABRIL</t>
  </si>
  <si>
    <t>MARZO</t>
  </si>
  <si>
    <t>FEBRERO</t>
  </si>
  <si>
    <t>ENERO</t>
  </si>
  <si>
    <t>PORCENTAJE ANUAL</t>
  </si>
  <si>
    <t>E</t>
  </si>
  <si>
    <t>C</t>
  </si>
  <si>
    <t>P</t>
  </si>
  <si>
    <t>X</t>
  </si>
  <si>
    <t xml:space="preserve">DRH- PSCILOGA </t>
  </si>
  <si>
    <t>PA</t>
  </si>
  <si>
    <t>PE</t>
  </si>
  <si>
    <t>PP</t>
  </si>
  <si>
    <t>DRH-HS</t>
  </si>
  <si>
    <t>CELADOR OPERATIVO</t>
  </si>
  <si>
    <t>ASISTENTE DE TANQUES DE ALMACENAMIENTO</t>
  </si>
  <si>
    <t>BOCATOMERO</t>
  </si>
  <si>
    <t>ASISTENTE DE PLANTA</t>
  </si>
  <si>
    <t>OPERADOR AUXILIAR DE LABORATORIO</t>
  </si>
  <si>
    <t>OPERADOR LABORATORISTA</t>
  </si>
  <si>
    <t>DIRECTOR PLANTA DE TRATAMIENTO</t>
  </si>
  <si>
    <t>DIRECTOR ASEO Y CALIDAD</t>
  </si>
  <si>
    <t>CONDUCTOR OPERATIVO</t>
  </si>
  <si>
    <t>COORDINADOR DE REDES DE ACUEDUCTO Y ALCANTARILLADO</t>
  </si>
  <si>
    <t>DIRECTOR DE ACUEDUCTO Y ALCANTARILLADO</t>
  </si>
  <si>
    <t>MENSAJERO</t>
  </si>
  <si>
    <t>ALMACENISTA</t>
  </si>
  <si>
    <t xml:space="preserve">COORDINADOR DE PROCESOS PRE-CONTRACTUALES CONTRACTUALES </t>
  </si>
  <si>
    <t>DIRECTOR DE RECURSOS HUMANOS</t>
  </si>
  <si>
    <t>AUXILIAR ADMINISTRATIVO</t>
  </si>
  <si>
    <t>RESPONSABLE ESTADÍSTICA Y SUI</t>
  </si>
  <si>
    <t>LIDER ATENCIÓN AL CLIENTE</t>
  </si>
  <si>
    <t>LÍDER DE FACTURACÍON</t>
  </si>
  <si>
    <t>COORDINADOR PROCESOS DE SISTEMAS</t>
  </si>
  <si>
    <t>DIRECTOR COMERCIAL</t>
  </si>
  <si>
    <t>TÉCNICO PRESUPUESTAL</t>
  </si>
  <si>
    <t>TESORERO PAGADOR</t>
  </si>
  <si>
    <t>DIRECTOR FINANCIERA</t>
  </si>
  <si>
    <t>SECRETARIA</t>
  </si>
  <si>
    <t>CONTROL INTERNO</t>
  </si>
  <si>
    <t>GERENCIA</t>
  </si>
  <si>
    <t xml:space="preserve">INDICADOR </t>
  </si>
  <si>
    <t>TOTAL</t>
  </si>
  <si>
    <t>AÑO 2021</t>
  </si>
  <si>
    <t>CARGOS</t>
  </si>
  <si>
    <t>RESPONSABLE</t>
  </si>
  <si>
    <t>TEMA</t>
  </si>
  <si>
    <t>AREA</t>
  </si>
  <si>
    <r>
      <rPr>
        <b/>
        <sz val="22"/>
        <color rgb="FF000000"/>
        <rFont val="Arial"/>
        <family val="2"/>
        <charset val="1"/>
      </rPr>
      <t>Cobertura:</t>
    </r>
    <r>
      <rPr>
        <sz val="22"/>
        <color rgb="FF000000"/>
        <rFont val="Arial"/>
        <family val="2"/>
        <charset val="1"/>
      </rPr>
      <t xml:space="preserve"> Total Personal Asistente / Total Personal Programado X 100</t>
    </r>
  </si>
  <si>
    <r>
      <rPr>
        <b/>
        <sz val="22"/>
        <color rgb="FF000000"/>
        <rFont val="Arial"/>
        <family val="2"/>
        <charset val="1"/>
      </rPr>
      <t xml:space="preserve">Cumplimiento: </t>
    </r>
    <r>
      <rPr>
        <sz val="22"/>
        <color rgb="FF000000"/>
        <rFont val="Arial"/>
        <family val="2"/>
        <charset val="1"/>
      </rPr>
      <t>Capacitaciones  Ejecutadas / Capacitaciones Programadas X 100</t>
    </r>
  </si>
  <si>
    <t>FORMULA</t>
  </si>
  <si>
    <t>META  90%</t>
  </si>
  <si>
    <t>Cargo:</t>
  </si>
  <si>
    <t>Nancy Guerra- Claudia Duque  - Juan Cardenas</t>
  </si>
  <si>
    <t>Responsable:</t>
  </si>
  <si>
    <t>Ulitma fecha de actualizacion:</t>
  </si>
  <si>
    <t>Pagina: 1 de 1</t>
  </si>
  <si>
    <t>Version: 02</t>
  </si>
  <si>
    <t xml:space="preserve">Codigo: PAE- </t>
  </si>
  <si>
    <t>MATRIZ DE CAPACITACIONES POR CARGOS</t>
  </si>
  <si>
    <t xml:space="preserve">Eucaristia </t>
  </si>
  <si>
    <t xml:space="preserve">PRESUPUESTO </t>
  </si>
  <si>
    <t xml:space="preserve">ACTIVIDAD - ESTRATEGIA </t>
  </si>
  <si>
    <t xml:space="preserve">PROGRAMA </t>
  </si>
  <si>
    <t>LINEA ESTRATEGICA</t>
  </si>
  <si>
    <t>Celebración navideña (Novenas familiares)</t>
  </si>
  <si>
    <t>MENSUAL</t>
  </si>
  <si>
    <t>x</t>
  </si>
  <si>
    <t>Celebración día de los niños (Halloween)</t>
  </si>
  <si>
    <t xml:space="preserve">SEPTIEMBRE </t>
  </si>
  <si>
    <t xml:space="preserve">Celebracion amor y amistad </t>
  </si>
  <si>
    <t xml:space="preserve">Uso de bicicleta   </t>
  </si>
  <si>
    <t xml:space="preserve">JULIO </t>
  </si>
  <si>
    <t>Certificaciones internas en competencias (Certificados, ceremonia graduación)</t>
  </si>
  <si>
    <t>Reconocimientos varios (antigüedad, profesión, concursos internos, etc.)</t>
  </si>
  <si>
    <t>Actividades Deportivas Servidores Públicos</t>
  </si>
  <si>
    <t>Cumpleaños Empocabal (Evento público)</t>
  </si>
  <si>
    <t>Día de la Secretaria</t>
  </si>
  <si>
    <t>Día del hombre</t>
  </si>
  <si>
    <t>Día de la mujer</t>
  </si>
  <si>
    <t>Cumpleaños Servidores Públicos</t>
  </si>
  <si>
    <t>Diciembre</t>
  </si>
  <si>
    <t>Noviembre</t>
  </si>
  <si>
    <t>Octubre</t>
  </si>
  <si>
    <t>Septiembre</t>
  </si>
  <si>
    <t>Agosto</t>
  </si>
  <si>
    <t>Julio</t>
  </si>
  <si>
    <t>Junio</t>
  </si>
  <si>
    <t>Mayo</t>
  </si>
  <si>
    <t>Abril</t>
  </si>
  <si>
    <t>Marzo</t>
  </si>
  <si>
    <t>Febrero</t>
  </si>
  <si>
    <t>Enero</t>
  </si>
  <si>
    <t>DESCRIPCION ACTIVIDAD</t>
  </si>
  <si>
    <t>FECHA</t>
  </si>
  <si>
    <t>PROGRAMACION ACTIVIDADES</t>
  </si>
  <si>
    <t>ACTIVIDAD</t>
  </si>
  <si>
    <t>DIRECCION DE RECURSOS HUMANOS</t>
  </si>
  <si>
    <t>pago tres puntos tres (3.3) SMLV por cada año de vigencia de la convención.</t>
  </si>
  <si>
    <t xml:space="preserve">28 febrero/ anual </t>
  </si>
  <si>
    <t>APORTE DEPORTIVO</t>
  </si>
  <si>
    <t>Pagoun mes de sueldo como aporte de maternidad al trabajador que tenga hijos dentro del matrimonio, en caso de union libre , lo debe comunicar a la empresa .</t>
  </si>
  <si>
    <t xml:space="preserve">Cuando se requiera </t>
  </si>
  <si>
    <t>APORTE DE MATERNIDAD</t>
  </si>
  <si>
    <t>Bonificacion en dinero por 5 días hábiles con ocasión de matrimonio.</t>
  </si>
  <si>
    <t>BONIFICACION POR MATRIMONIO.</t>
  </si>
  <si>
    <t>Bonificacion en dinero por antigüedad, aplica para 5,10,15,20,25,30,35,40,45 años</t>
  </si>
  <si>
    <t>BONIFICACION POR ANTIGUEDAD</t>
  </si>
  <si>
    <t>créditos por año durante la vigencia de la convención, por valor de $50.000.000 a c/u con plazo de 9 años ( aplica requisitos)</t>
  </si>
  <si>
    <t>PROGRAMA DE VIVIENDA</t>
  </si>
  <si>
    <t>Pension de invalidez por el ultimo salario devengado del trabajador.</t>
  </si>
  <si>
    <t>CUANTIA DE LA PENSION DE INVALIDEZ</t>
  </si>
  <si>
    <t>Pago directamente a la persona que tenga inscrita en la EMPRESA, un aporte para gastos funerarios consistente en una suma equivalente al último salario mensual devengado.</t>
  </si>
  <si>
    <t>APORTE FUNERARIO POR MUERTE DEL TRABAJADOR</t>
  </si>
  <si>
    <t>Pago un aporte en caso de fallecimiento de los padres, hijos, cónyuge o compañero (a) permanente, y hermanos del núcleo familiar inscrito por 1 SMLV y cinco ( 5) dias de permiso remunerado.</t>
  </si>
  <si>
    <t>APORTE POR MUERTE DE FAMILIARES</t>
  </si>
  <si>
    <t>Pago del 35% salario mínimo legal vigente, para la consecución de lentes y monturas.</t>
  </si>
  <si>
    <t>APORTE PARA ANTEOJOS</t>
  </si>
  <si>
    <t>Pago del 100% de la incapacidad expedidas por EPS.</t>
  </si>
  <si>
    <t>APORTE POR INCAPACIDAD MEDICA.</t>
  </si>
  <si>
    <t>Pago de vaticos para el trabajador cuando se desplace fuera de la ciudad para  tratamiento médico o intervención quirúrgica autorizadas por la EPS.</t>
  </si>
  <si>
    <t xml:space="preserve">SERVICIOS MEDICOS ASISTENCIALES </t>
  </si>
  <si>
    <t>capacitación en diferentes actividades tales como: culinaria, artes manuales</t>
  </si>
  <si>
    <t xml:space="preserve">Agosto </t>
  </si>
  <si>
    <t xml:space="preserve">CAPACITACIÓN PARA ESPOSAS </t>
  </si>
  <si>
    <t>Pago  del  25% de un salario mínimo legal por cada año de vigencia de la convención hasta para tres hijos del trabajador no mayores de 23 años de edad que se encuetre estudiando primaria o secundaria y 35% para carreras técnicas, tecnológicas y Universidad.</t>
  </si>
  <si>
    <t xml:space="preserve">Febrero </t>
  </si>
  <si>
    <t>APORTES ESCOLARES PARA LOS HIJOS DE LOS TRABAJADORES</t>
  </si>
  <si>
    <t>Pago de matricula a sus trabajadores que estén adelantando estudios de: Educación primaria,  secundaria, técnicas, tecnológicas y universitarias o superiores.</t>
  </si>
  <si>
    <t>APORTES ESCOLARES PARA TRABAJADORES</t>
  </si>
  <si>
    <t>PRESUPUESTO</t>
  </si>
  <si>
    <t>CRONOGRAMA INCENTIVOS TRABAJADORES OFICIALES 2021</t>
  </si>
  <si>
    <t>PAE-20-03-R02 Cronograma de Actividades de Bienestar Social</t>
  </si>
  <si>
    <t>Actividades a desarrollar</t>
  </si>
  <si>
    <t>$ inversión por actividad</t>
  </si>
  <si>
    <t>Dirigido a</t>
  </si>
  <si>
    <t>Fecha</t>
  </si>
  <si>
    <t>Programación actividades</t>
  </si>
  <si>
    <t>Actividad realizada</t>
  </si>
  <si>
    <t xml:space="preserve">CRONOGRAMA DE ACTIVIDADES BIENESTAR SOCIAL </t>
  </si>
  <si>
    <t>Integracion ( actividades de trabajo en equipo , celebraciones fechas especiales ) ( madre, padre y cumpleaños 1 semestre )</t>
  </si>
  <si>
    <t>Integracion ( actividades de trabajo en equipo , celebraciones fechas especiales )</t>
  </si>
  <si>
    <t xml:space="preserve">Mensual </t>
  </si>
  <si>
    <t>Boletin social   Nacimientos, defunciones, calamidades, graduaciones</t>
  </si>
  <si>
    <t xml:space="preserve">SEMANAL </t>
  </si>
  <si>
    <t xml:space="preserve">REALIZADA </t>
  </si>
  <si>
    <t>EMPLEADOS PUBLICOS EMPOCABAL</t>
  </si>
  <si>
    <t xml:space="preserve">EMPLEADOS PUBLICOS EMPOCABAL Y FAMILIA </t>
  </si>
  <si>
    <t xml:space="preserve">EMPLEADOS PUBLICOS EMPOCABAL, HIJOS </t>
  </si>
  <si>
    <t>Código
PAE-20-03-R02</t>
  </si>
  <si>
    <t xml:space="preserve">CRONOGRAMA DE ACTIVIDADES GESTION SOCIAL </t>
  </si>
  <si>
    <t xml:space="preserve">REAlLIZADA </t>
  </si>
  <si>
    <t xml:space="preserve">Octubre -Diciembre </t>
  </si>
  <si>
    <t xml:space="preserve">PAE-20-03-R02 Cronograma de Actividades de Gestion Social </t>
  </si>
  <si>
    <t xml:space="preserve">EMPLEADOS PUBLICOS EMPOCABAL,COMUNIDAD SANTA ROSA </t>
  </si>
  <si>
    <r>
      <rPr>
        <b/>
        <sz val="11"/>
        <color rgb="FF000000"/>
        <rFont val="Calibri"/>
        <family val="2"/>
      </rPr>
      <t>Reinduccion:                                                                                                                                                                                           7:00 am -Dr Comercial</t>
    </r>
    <r>
      <rPr>
        <sz val="11"/>
        <color rgb="FF000000"/>
        <rFont val="Calibri"/>
        <family val="2"/>
        <charset val="1"/>
      </rPr>
      <t xml:space="preserve"> : *Tarifas, Factura de los servicios ,Contrato de servicios públicos (condiciones uniformes) , Mecanismos PQRs y respuestas para satisfacción.                                                                                                           </t>
    </r>
    <r>
      <rPr>
        <b/>
        <sz val="11"/>
        <color rgb="FF000000"/>
        <rFont val="Calibri"/>
        <family val="2"/>
      </rPr>
      <t>8:00 am-Dr</t>
    </r>
    <r>
      <rPr>
        <sz val="11"/>
        <color rgb="FF000000"/>
        <rFont val="Calibri"/>
        <family val="2"/>
        <charset val="1"/>
      </rPr>
      <t>.</t>
    </r>
    <r>
      <rPr>
        <b/>
        <sz val="11"/>
        <color rgb="FF000000"/>
        <rFont val="Calibri"/>
        <family val="2"/>
      </rPr>
      <t xml:space="preserve">A&amp;A: </t>
    </r>
    <r>
      <rPr>
        <sz val="11"/>
        <color rgb="FF000000"/>
        <rFont val="Calibri"/>
        <family val="2"/>
      </rPr>
      <t xml:space="preserve">Plan de inversiones en ejecución (manejo de obras, pérdidas técnicas y micromedición) y preservación de la infraestructura, Reablitar, reeponer o ampliar la infraestructura requerida en las áreas de prestación de servicios,  Conservación de microcuencas abastecedoras del Municipio de Santa Rosa de Cabal                                                                                                                                                                                                                                              </t>
    </r>
    <r>
      <rPr>
        <b/>
        <sz val="11"/>
        <color rgb="FF000000"/>
        <rFont val="Calibri"/>
        <family val="2"/>
      </rPr>
      <t xml:space="preserve">8:30 am -Dr.Planta tratamiento y Bacteriologo: </t>
    </r>
    <r>
      <rPr>
        <sz val="11"/>
        <color rgb="FF000000"/>
        <rFont val="Calibri"/>
        <family val="2"/>
      </rPr>
      <t xml:space="preserve">Procesos manejo de agua.                                                                             </t>
    </r>
    <r>
      <rPr>
        <b/>
        <sz val="11"/>
        <color rgb="FF000000"/>
        <rFont val="Calibri"/>
        <family val="2"/>
      </rPr>
      <t xml:space="preserve">9:30 a 10:00 Brake, pausa activa ( actividad )   </t>
    </r>
    <r>
      <rPr>
        <sz val="11"/>
        <color rgb="FF000000"/>
        <rFont val="Calibri"/>
        <family val="2"/>
      </rPr>
      <t xml:space="preserve">                                                                                                                                                                                 </t>
    </r>
    <r>
      <rPr>
        <b/>
        <sz val="11"/>
        <color rgb="FF000000"/>
        <rFont val="Calibri"/>
        <family val="2"/>
      </rPr>
      <t>10:00 - am</t>
    </r>
    <r>
      <rPr>
        <sz val="11"/>
        <color rgb="FF000000"/>
        <rFont val="Calibri"/>
        <family val="2"/>
      </rPr>
      <t xml:space="preserve"> </t>
    </r>
    <r>
      <rPr>
        <b/>
        <sz val="11"/>
        <color rgb="FF000000"/>
        <rFont val="Calibri"/>
        <family val="2"/>
      </rPr>
      <t>Ing. Roberto</t>
    </r>
    <r>
      <rPr>
        <sz val="11"/>
        <color rgb="FF000000"/>
        <rFont val="Calibri"/>
        <family val="2"/>
      </rPr>
      <t xml:space="preserve">: Clandestinidad, de toma de lectura por parte del equipo operarivo
Sanciones y demás aspectos empresariales, Normalizar protocolos para fontaneria , evitar daños por herrores humanos.                                                                                                                                                                            </t>
    </r>
    <r>
      <rPr>
        <b/>
        <sz val="11"/>
        <color rgb="FF000000"/>
        <rFont val="Calibri"/>
        <family val="2"/>
      </rPr>
      <t>11:00 am- Dr.Aseo :</t>
    </r>
    <r>
      <rPr>
        <sz val="11"/>
        <color rgb="FF000000"/>
        <rFont val="Calibri"/>
        <family val="2"/>
      </rPr>
      <t xml:space="preserve"> Procedimientos residuos solidos ordinarios, recoleccion de basuras.                                                          </t>
    </r>
    <r>
      <rPr>
        <b/>
        <sz val="11"/>
        <color rgb="FF000000"/>
        <rFont val="Calibri"/>
        <family val="2"/>
      </rPr>
      <t xml:space="preserve"> 11:30 am -Calidad ( Ana Maria) : </t>
    </r>
    <r>
      <rPr>
        <sz val="11"/>
        <color rgb="FF000000"/>
        <rFont val="Calibri"/>
        <family val="2"/>
      </rPr>
      <t xml:space="preserve">Socializacion procesos de calidad                                                                                      </t>
    </r>
    <r>
      <rPr>
        <b/>
        <sz val="11"/>
        <color rgb="FF000000"/>
        <rFont val="Calibri"/>
        <family val="2"/>
      </rPr>
      <t xml:space="preserve">12:00 am Salida almuerzo. </t>
    </r>
    <r>
      <rPr>
        <sz val="11"/>
        <color rgb="FF000000"/>
        <rFont val="Calibri"/>
        <family val="2"/>
      </rPr>
      <t xml:space="preserve">                                                                                                                                                                     </t>
    </r>
    <r>
      <rPr>
        <b/>
        <sz val="11"/>
        <color rgb="FF000000"/>
        <rFont val="Calibri"/>
        <family val="2"/>
      </rPr>
      <t xml:space="preserve">2:00 pm -Control Interno: </t>
    </r>
    <r>
      <rPr>
        <sz val="11"/>
        <color rgb="FF000000"/>
        <rFont val="Calibri"/>
        <family val="2"/>
      </rPr>
      <t>Procesos de control interno</t>
    </r>
    <r>
      <rPr>
        <b/>
        <sz val="11"/>
        <color rgb="FF000000"/>
        <rFont val="Calibri"/>
        <family val="2"/>
      </rPr>
      <t xml:space="preserve"> </t>
    </r>
    <r>
      <rPr>
        <sz val="11"/>
        <color rgb="FF000000"/>
        <rFont val="Calibri"/>
        <family val="2"/>
      </rPr>
      <t xml:space="preserve">                                                                                                                        </t>
    </r>
    <r>
      <rPr>
        <b/>
        <sz val="11"/>
        <color rgb="FF000000"/>
        <rFont val="Calibri"/>
        <family val="2"/>
      </rPr>
      <t xml:space="preserve">2:30 pm </t>
    </r>
    <r>
      <rPr>
        <sz val="11"/>
        <color rgb="FF000000"/>
        <rFont val="Calibri"/>
        <family val="2"/>
      </rPr>
      <t>-</t>
    </r>
    <r>
      <rPr>
        <b/>
        <sz val="11"/>
        <color rgb="FF000000"/>
        <rFont val="Calibri"/>
        <family val="2"/>
      </rPr>
      <t>Juridica:</t>
    </r>
    <r>
      <rPr>
        <sz val="11"/>
        <color rgb="FF000000"/>
        <rFont val="Calibri"/>
        <family val="2"/>
      </rPr>
      <t xml:space="preserve"> Procesos y normativa de contratacion                                                                                                                                </t>
    </r>
    <r>
      <rPr>
        <b/>
        <sz val="11"/>
        <color rgb="FF000000"/>
        <rFont val="Calibri"/>
        <family val="2"/>
      </rPr>
      <t>3:00pm -</t>
    </r>
    <r>
      <rPr>
        <sz val="11"/>
        <color rgb="FF000000"/>
        <rFont val="Calibri"/>
        <family val="2"/>
      </rPr>
      <t xml:space="preserve"> </t>
    </r>
    <r>
      <rPr>
        <b/>
        <sz val="11"/>
        <color rgb="FF000000"/>
        <rFont val="Calibri"/>
        <family val="2"/>
      </rPr>
      <t>Dr. Financiera:</t>
    </r>
    <r>
      <rPr>
        <sz val="11"/>
        <color rgb="FF000000"/>
        <rFont val="Calibri"/>
        <family val="2"/>
      </rPr>
      <t xml:space="preserve"> Procesos internos contables presupuestales y contabilidad                                                                 </t>
    </r>
    <r>
      <rPr>
        <b/>
        <sz val="11"/>
        <color rgb="FF000000"/>
        <rFont val="Calibri"/>
        <family val="2"/>
      </rPr>
      <t>3:30 pm- Dr. Recursos Huamanos y SST</t>
    </r>
    <r>
      <rPr>
        <sz val="11"/>
        <color rgb="FF000000"/>
        <rFont val="Calibri"/>
        <family val="2"/>
      </rPr>
      <t xml:space="preserve">: Procesos de nomina, programa de capacitacion y fomacion, programa  bienestar laboral y SST.                                                                                                                                                                                                                                                                           </t>
    </r>
  </si>
  <si>
    <t xml:space="preserve">AGOSTO 29 GRUPO MAX 30 PERSONAS </t>
  </si>
  <si>
    <t xml:space="preserve">SEPTIEMBRE  29 GRUPO MAX 30 PERSONAS </t>
  </si>
  <si>
    <t xml:space="preserve">OCTUBRE 28 GRUPO MAX 30 PERSONAS </t>
  </si>
  <si>
    <t xml:space="preserve">NOVIEMBRE 16 GRUPO MAX 30 PERSONAS </t>
  </si>
  <si>
    <t xml:space="preserve">Capacitacion de aseo y servicios publicos para lo gestores de paz </t>
  </si>
  <si>
    <t xml:space="preserve">COMUNIDAD SANTA ROSA </t>
  </si>
  <si>
    <t>EMPLEADOS PUBLICOS EMPOCABAL,</t>
  </si>
  <si>
    <t xml:space="preserve"> Estrategia formativa y comunicacional para el cliente externo.</t>
  </si>
  <si>
    <t xml:space="preserve"> Cultura del Pronto Pago por Suscriptores</t>
  </si>
  <si>
    <t xml:space="preserve">Trámite, respuesta y atención de PQR </t>
  </si>
  <si>
    <t xml:space="preserve">Agosto , octubre ,diciembre </t>
  </si>
  <si>
    <t xml:space="preserve">Vocales en servicio públicos ( revisar normativa) </t>
  </si>
  <si>
    <t xml:space="preserve">Recuperacion y majoramiento de zona verdes del municipio, incluidos parques y puntos criticos ( siembra de jardin) </t>
  </si>
  <si>
    <t xml:space="preserve">vinculacion a la comunidad en las recuperacion de puntos criticos.         </t>
  </si>
  <si>
    <t xml:space="preserve">Septiembre </t>
  </si>
  <si>
    <t>*Manejo ambientales sostenible de residuos solidos ordinarios en el munipio - PGIRS,</t>
  </si>
  <si>
    <t xml:space="preserve">Octubre </t>
  </si>
  <si>
    <t xml:space="preserve">Creacion  de  CULTURA CIUDADANA EN LA DISPOSICION DE RESDUO SOLIDOS    </t>
  </si>
  <si>
    <t xml:space="preserve">Noviembre </t>
  </si>
  <si>
    <t>*Jornada de siembra de arboles para el cuidado , proteccion de fuentes de agua y estrategas de reaccion de cambio climatico, integraciones institucionales para el cuidado limpieza de zonas verdes ribereñas de rios y quebradas</t>
  </si>
  <si>
    <t xml:space="preserve">Campañas de desechos familiares y especiales por los servicios sanitarios  </t>
  </si>
  <si>
    <t>Conservacion de microcuencas abastecedoras del Municipios de Santa Rosa de cabal</t>
  </si>
  <si>
    <t xml:space="preserve">Conservacion de microcuencas abastecedoras del Municipios de Santa Rosa de cabal    </t>
  </si>
  <si>
    <t xml:space="preserve"> Estrategias de Cero Papel y de prácticas empresariales innovadoras.                                                                                 </t>
  </si>
  <si>
    <t xml:space="preserve">Participación activa y compromiso de la comunidad, para el empoderamiento de las obras de infraestructura de acueducto, alcantarillado, aseo y otros derivados en la prestación de servicios públicos no domiciliarios que adopte la Empresa, así como su uso. </t>
  </si>
  <si>
    <t>Conservación de microcuencas abastecedoras del Municipio de Santa Rosa de Cabal</t>
  </si>
  <si>
    <t>*Actividades de acompañamiento, monitoreo y seguimiento en los vertimientos realizados por establecimientos comerciales e industriales al sistema de alcantarillado.</t>
  </si>
  <si>
    <t xml:space="preserve"> Plan de Responsabilidad social en los grupos de valor mediante el desarrollo de buenas prácticas ambientales, sociales y económicas con impacto comunitario.
                              </t>
  </si>
  <si>
    <t>LAS INDUCCIONES SE REALIZARAN EN LAS SIGUIENTES FECHAS:  AGOSTO 29, SEPTIEMBRE 29 ,OCTUBRE 28, NOVIEMBRE 29, DICIEMBRE 27</t>
  </si>
  <si>
    <t>Clandestinidad, de toma de lectura por parte del equipo operarivo Ing. Roberto )
*Sanciones y demás aspectos empresariales (Ing. Roberto)                                                                                                                                                                                                                                        *Normalizar protocolos para fontaneria , evitar daños por herrores humanos.( Ing. Roberto )</t>
  </si>
  <si>
    <t xml:space="preserve"> Programa gestion social (OPERATIVO)</t>
  </si>
  <si>
    <t xml:space="preserve">GESTION SOCIAL </t>
  </si>
  <si>
    <r>
      <t xml:space="preserve">
*Plan de inversiones en ejecución (manejo de obras, pérdidas técnicas y micromedición) y preservación de la infraestructura.                                                                                                              *Participación activa y compromiso de la comunidad, para el empoderamiento de las obras de infraestructura de acueducto, alcantarillado, aseo y otros derivados en la prestación de servicios públicos no domiciliarios que adopte la Empresa, así como su uso. ( actividad)                           *</t>
    </r>
    <r>
      <rPr>
        <sz val="9"/>
        <color rgb="FFFF0000"/>
        <rFont val="Verdana"/>
        <family val="2"/>
      </rPr>
      <t xml:space="preserve"> Conservación de microcuencas abastecedoras del Municipio de Santa Rosa de Cabal</t>
    </r>
    <r>
      <rPr>
        <sz val="9"/>
        <rFont val="Verdana"/>
        <family val="2"/>
      </rPr>
      <t xml:space="preserve"> *Actividades de acompañamiento, monitoreo y seguimiento en los vertimientos realizados por establecimientos comerciales e industriales al sistema de alcantarillado.                                                       *Reablitar, reeponer o </t>
    </r>
    <r>
      <rPr>
        <sz val="9"/>
        <color theme="1"/>
        <rFont val="Verdana"/>
        <family val="2"/>
      </rPr>
      <t>ampliar l</t>
    </r>
    <r>
      <rPr>
        <sz val="9"/>
        <rFont val="Verdana"/>
        <family val="2"/>
      </rPr>
      <t xml:space="preserve">a infraestructura requerida en las áreas de prestación de servicios                                                                                                                                       * Plan de Responsabilidad social en los grupos de valor mediante el desarrollo de buenas prácticas ambientales, sociales y económicas con impacto comunitario.
                              </t>
    </r>
  </si>
  <si>
    <t xml:space="preserve"> Programa gestion social (Acueducto y Alcantarillado)</t>
  </si>
  <si>
    <t xml:space="preserve">*Recuperacion y majoramiento de zona verdes del municipio, incluidos parques y puntos criticos ( siembra de jardin) 
*vinculacion a la comunidad en las recuperacion de puntos criticos.                                            *Manejo ambientales sostenible de residuos solidos ordinarios en el munipio - PGIRS, *Creacion  de  CULTURA CIUDADANA EN LA DISPOSICION DE RESDUO SOLIDOS                           *Conservacion de microcuencas abastecedoras del Municipios de Santa Rosa de cabal                                 *Jornada de siembra de arboles para el cuidado , proteccion de fuentes de agua y estrategas de reaccion de cambio climatico, integraciones institucionales para el cuidado liepiza de znas verdes ribereñas de rios y quebradas                                                                                                 * Estrategias de Cero Papel y de prácticas empresariales innovadoras. ( actividad)                          * Campañas de desechos familiares y especiales por los servicios sanitarios                                           </t>
  </si>
  <si>
    <t xml:space="preserve"> Programa gestion social (Aseo)</t>
  </si>
  <si>
    <t xml:space="preserve">*Tarifas
*Factura de los servicios 
*Contrato de servicios públicos (condiciones uniformes) 
*Mecanismos PQRs y respuestas para satisfacción                                                                                                                                                                  * Estrategia formativa y comunicacional para el cliente externo.
 Participación Ciudadana ( actividad)                                                                                                    * Cultura del Pronto Pago por Suscriptores ( actividad)                                                                        * Trámite, respuesta y atención de PQR ( actividad)                                                                           * Vocales en servicio públicos   ( actividad) </t>
  </si>
  <si>
    <t xml:space="preserve"> Programa gestion social ( Direccion comercial )</t>
  </si>
  <si>
    <t>PLAN DE TRABAJO GESTION SOCIAL  2021</t>
  </si>
  <si>
    <t>INDICADOR DE GESTION</t>
  </si>
  <si>
    <t xml:space="preserve">FEBRERO </t>
  </si>
  <si>
    <t xml:space="preserve">DICIEMBRE </t>
  </si>
  <si>
    <t xml:space="preserve">Competencias laborales  "potablizacion de agua de acuerdo a las normas tecnicas " </t>
  </si>
  <si>
    <t>PROCEDIMIENTO DE FORMACION Y DESARROLLO DE COMPETENCIAS LABORALES</t>
  </si>
  <si>
    <t>Fecha: 31-01-2022</t>
  </si>
  <si>
    <t xml:space="preserve">EMPLEADOS PUBICOS </t>
  </si>
  <si>
    <t xml:space="preserve">Socialización de faltas disciplinarias en Planta de Tratamiento </t>
  </si>
  <si>
    <t xml:space="preserve">Taller de Sustancias Psicoactivas </t>
  </si>
  <si>
    <t xml:space="preserve">Capacitación procesos disciplinarios  personal administrativo </t>
  </si>
  <si>
    <t xml:space="preserve">Capacitación procesos disciplinarios los fontaneros </t>
  </si>
  <si>
    <t>Seminario Ambiental Ciuedades Sostenibles y Biodiversas ( Camilo Gutierrez)</t>
  </si>
  <si>
    <t>Capacitacion de servicios publlicos (Especilista Carlos Atheortua)</t>
  </si>
  <si>
    <t>DRH- PSCILOGA</t>
  </si>
  <si>
    <t xml:space="preserve">FONTANERO COMERCIAL </t>
  </si>
  <si>
    <t>FONTANERO AC &amp;AL</t>
  </si>
  <si>
    <t>ASISTENTE DE ALMACÉN</t>
  </si>
  <si>
    <t>ASISTENTE DE ARCHIVO</t>
  </si>
  <si>
    <t>DRH</t>
  </si>
  <si>
    <t xml:space="preserve">DRH- HS </t>
  </si>
  <si>
    <t xml:space="preserve">COMITE DE CONVIVENCIA LABORAL </t>
  </si>
  <si>
    <t xml:space="preserve">Director Recurso Humano - Psicologa -Coordinador HS  </t>
  </si>
  <si>
    <r>
      <t>Alcance:</t>
    </r>
    <r>
      <rPr>
        <sz val="16"/>
        <color rgb="FF000000"/>
        <rFont val="Times New Roman"/>
        <family val="1"/>
      </rPr>
      <t xml:space="preserve"> Aplicar un isntrumento que permita describir el comportamiento del programa de capacitacion institucional para la validacion de las variables que hacen que el PIC se vaya renovando siempre en el criterio de la mejora y excelencia. El PIC se aplica a los empleados publicos .</t>
    </r>
  </si>
  <si>
    <r>
      <t xml:space="preserve">Objetivo: </t>
    </r>
    <r>
      <rPr>
        <sz val="14"/>
        <color rgb="FF000000"/>
        <rFont val="Times New Roman"/>
        <family val="1"/>
      </rPr>
      <t xml:space="preserve">Ejecutar el programa institucional de capacitacion PIC de EMPOCABAL para el desarrollar y formatecer las competencias laborales de sus empelados con el fin de proyectar el crecimiento sostenido de la empresa en funcion de un ecelente ejercicio laboral </t>
    </r>
  </si>
  <si>
    <t xml:space="preserve">ALUMBRADO PUBLICO </t>
  </si>
  <si>
    <t>Capacitación de buenas practicas habitacionales</t>
  </si>
  <si>
    <t xml:space="preserve">Capacitación uniones apolo </t>
  </si>
  <si>
    <t>Congreso Internacinal de Servicios Publicos participación Gerencia (Cartagena)</t>
  </si>
  <si>
    <t xml:space="preserve">Capacitacion educacion financera con el gerente banco de bogota , trabajadores oficiales.  </t>
  </si>
  <si>
    <t xml:space="preserve">Capacitación Compensasion, sectorización y regulacion de presiones en el sistema de acueducto en Santa Rosa de Cabal </t>
  </si>
  <si>
    <t>Socialización Reglamento Interno de Trabajo Planta de Tratamiento</t>
  </si>
  <si>
    <t xml:space="preserve">Capacitación Legislación Laboral </t>
  </si>
  <si>
    <t xml:space="preserve">Inscripción en la auditorias ISO 9001-2015 Dir, comercial y control interno -SENA </t>
  </si>
  <si>
    <t xml:space="preserve">DRH </t>
  </si>
  <si>
    <t xml:space="preserve">TECNICO DE MEDICION  </t>
  </si>
  <si>
    <t>TECNICO COMERCIAL SUPERNUMERARIO</t>
  </si>
  <si>
    <t>JEFE DE OFICINA</t>
  </si>
  <si>
    <t>ASEADOR</t>
  </si>
  <si>
    <t>ALUMBRADO PUBLICO9</t>
  </si>
  <si>
    <t>COORDINADOR PÉRDIDAS COMERCIALES DE AGUA Y MEDIDORES</t>
  </si>
  <si>
    <t xml:space="preserve">Capacitación de residuos solidos Planta de Tratmiento </t>
  </si>
  <si>
    <t xml:space="preserve">XXV Congreso andesco, servicios publicos  TC y TV. </t>
  </si>
  <si>
    <t>cumplimineto del plan de formacion</t>
  </si>
  <si>
    <t>Capacitación en
gestión documental (Gestión documental)</t>
  </si>
  <si>
    <t>Capacitación en
Atención al usuario y
clientes. ( Atención al usuario.)</t>
  </si>
  <si>
    <t>Capacitación en
normatividad de
servicios públicos.(Normatividad de
servicios públicos
domiciliarios)</t>
  </si>
  <si>
    <t xml:space="preserve">Conocimiento en
Primeros auxilios </t>
  </si>
  <si>
    <t xml:space="preserve"> PQR´s y Derechos de
petición.</t>
  </si>
  <si>
    <t>. Trabajo en equipo.</t>
  </si>
  <si>
    <t>Trabajo en alturas y
espacios confinados</t>
  </si>
  <si>
    <t>Seguridad informática (Profesional en
sistemas)</t>
  </si>
  <si>
    <t>. Catastro de usuario</t>
  </si>
  <si>
    <t>Manipulación de
micro y macro
medidores</t>
  </si>
  <si>
    <t>Liderazgo
transformacional.coauching</t>
  </si>
  <si>
    <t>Vinculación laboral.
Pensionados</t>
  </si>
  <si>
    <t>Operar los equipos y
componentes de los
sistemas de
tratamiento de agua
residuales de
acuerdo con los
manuales técnicos y
de procedimiento</t>
  </si>
  <si>
    <t>Operar red de
acueducto de
acuerdo con
procedimientos y
normas técnicas</t>
  </si>
  <si>
    <t xml:space="preserve">Sensibilización Residuos </t>
  </si>
  <si>
    <t xml:space="preserve">Programa de induccion y reinduccion </t>
  </si>
  <si>
    <t xml:space="preserve"> 66° Congreso Internacional de ACODAL
Agua, Sanea</t>
  </si>
  <si>
    <t>Capacitacion de toma de lecturas Fontaneros AC&amp;AL , COMERCiA</t>
  </si>
  <si>
    <t>Capacitación Nuevas Tecnologias Sistemas de Acueducto y Alcantarillado</t>
  </si>
  <si>
    <t>Pacticas Habitracionales con policia Ambiental - Planta de Tratamient</t>
  </si>
  <si>
    <t xml:space="preserve">DIRECCION </t>
  </si>
  <si>
    <t xml:space="preserve">TODAS LAS DIRECCIONES </t>
  </si>
  <si>
    <t>Dir. AC y AL</t>
  </si>
  <si>
    <t xml:space="preserve">LABORATORIO Y PLANTA DE TRATAMIENTO </t>
  </si>
  <si>
    <t xml:space="preserve">GERENCIA </t>
  </si>
  <si>
    <t xml:space="preserve">DIR.FINANCIERA Y DIR.AC &amp; AL </t>
  </si>
  <si>
    <t>MES</t>
  </si>
  <si>
    <t xml:space="preserve">FEBERERO </t>
  </si>
  <si>
    <t xml:space="preserve">MARZO </t>
  </si>
  <si>
    <t xml:space="preserve">ABRIL </t>
  </si>
  <si>
    <t xml:space="preserve">MAYO </t>
  </si>
  <si>
    <t xml:space="preserve">JUNIO </t>
  </si>
  <si>
    <t xml:space="preserve">AGOSTO </t>
  </si>
  <si>
    <t xml:space="preserve">OCTUBRE </t>
  </si>
  <si>
    <t xml:space="preserve">NOVIEMBRE </t>
  </si>
  <si>
    <t xml:space="preserve">TOTAL </t>
  </si>
  <si>
    <t xml:space="preserve">TOTAL PROGRAMADA </t>
  </si>
  <si>
    <t>TOTAL EJECUTADA</t>
  </si>
  <si>
    <t xml:space="preserve">PLANTA DE TRATAMIETNO </t>
  </si>
  <si>
    <t xml:space="preserve">Legislacion ambiental y sanitarias vigente </t>
  </si>
  <si>
    <t xml:space="preserve">DIR. Comercial </t>
  </si>
  <si>
    <t xml:space="preserve">Manejo de geofonos </t>
  </si>
  <si>
    <t xml:space="preserve">Taller de estilos de vida saludable </t>
  </si>
  <si>
    <t>Plan de gestión integral de residuos peligrosos.</t>
  </si>
  <si>
    <t xml:space="preserve">Conciencia y autocuidado de la salud mental </t>
  </si>
  <si>
    <t xml:space="preserve">PLANTA DE TRATAMIENTO </t>
  </si>
  <si>
    <t xml:space="preserve">Dir. ACUEDUCTO Y ALCANTARILLADO </t>
  </si>
  <si>
    <t xml:space="preserve">Dir.AC &amp; AL </t>
  </si>
  <si>
    <t xml:space="preserve">Dir. Ac&amp; Al </t>
  </si>
  <si>
    <t>Deberes y responsabilidades disciplinarias del reglamento interno de trabajo</t>
  </si>
  <si>
    <t xml:space="preserve">Manejo de equipos de laboratorio </t>
  </si>
  <si>
    <t xml:space="preserve">sistema de gestion de calidad planta de tratamiento  relab </t>
  </si>
  <si>
    <t>PLANTA DE TRATAMIETNO</t>
  </si>
  <si>
    <t xml:space="preserve">Competencias laborales, limpieza del tanques de almacenamiento </t>
  </si>
  <si>
    <t xml:space="preserve">socializacion tecnica analista según norma vigente </t>
  </si>
  <si>
    <t>LABORATORIO</t>
  </si>
  <si>
    <t>Reglamentacion - RELAB- normatividad vigente</t>
  </si>
  <si>
    <t xml:space="preserve">Induccion de instalaciones tecnicas y procedimientos fundamentales de areas de trabajo </t>
  </si>
  <si>
    <t xml:space="preserve">ENERO </t>
  </si>
  <si>
    <t xml:space="preserve">CAPACITACION DE SERVICIOS PUBLICOS LEY 142 DE 1994 </t>
  </si>
  <si>
    <t xml:space="preserve">Aplicación de toma de nivel de tanques medicion caudales </t>
  </si>
  <si>
    <t>Cumplimiento de cronograma de actividades del sistema de gestion de la seguridad y salud en el trabajo</t>
  </si>
  <si>
    <t xml:space="preserve">Capacitación De sistema de gestión y salud en el trabajo  sg-sst  </t>
  </si>
  <si>
    <t xml:space="preserve">Manejo de bureta digital titrette de brand </t>
  </si>
  <si>
    <t xml:space="preserve">Riesgo Biomecanico - levantamientos de Cargas ,conocimiento basicos y posotivas para el levantamieto </t>
  </si>
  <si>
    <t xml:space="preserve">Capacitacion Procesos de investigacion de desviacion significativa de consumo </t>
  </si>
  <si>
    <t xml:space="preserve">Implementacion de tramite de peticiones y atencion a PQR </t>
  </si>
  <si>
    <t xml:space="preserve">67° congreso internacional de aguas, saneamiento , ambiente y energias renovables </t>
  </si>
  <si>
    <t xml:space="preserve">XVII Congreso nacional de presupuesto publico retos y desafios </t>
  </si>
  <si>
    <t xml:space="preserve">Capacitacion de manejo de herramientas menores </t>
  </si>
  <si>
    <t xml:space="preserve">Capaciotacion macromedidores tipos he instalaciones </t>
  </si>
  <si>
    <t>Socializacion decompetencias laborales ( mantener redes de acueducto)</t>
  </si>
  <si>
    <t xml:space="preserve">Congreso Andesco deservicios publicos TIC Y TAC conseguridad </t>
  </si>
  <si>
    <t xml:space="preserve">Gerencia </t>
  </si>
  <si>
    <t xml:space="preserve">Capacitacion de procesos disciplinarios </t>
  </si>
  <si>
    <t xml:space="preserve">Curso de formacion en la norma ISO 9001: 2015 Y AUDITOR </t>
  </si>
  <si>
    <t xml:space="preserve">Desafios de la gestion financiera publico </t>
  </si>
  <si>
    <t xml:space="preserve">AREA FINANCIERA </t>
  </si>
  <si>
    <t xml:space="preserve">Articulacion de instrumentos archivisticos con la politica de gestion docuemntal bajo MIPG -FURAG </t>
  </si>
  <si>
    <t>DIR. RECURSOS HUMANOS -ARCHIVO</t>
  </si>
  <si>
    <t xml:space="preserve">Cursos de auditor de fomraciones de norma </t>
  </si>
  <si>
    <t xml:space="preserve">Capacitacion de micromedidores </t>
  </si>
  <si>
    <t xml:space="preserve">Capacitacionde acometidas domiciliarias con pcp </t>
  </si>
  <si>
    <t xml:space="preserve"> </t>
  </si>
  <si>
    <t xml:space="preserve">Seminario actualizacion empleo publico para comisiones de personal talento humano y sindicatos </t>
  </si>
  <si>
    <t xml:space="preserve">Capacitacion instrumentos volumetros </t>
  </si>
  <si>
    <t xml:space="preserve">LABORATORIO </t>
  </si>
  <si>
    <t xml:space="preserve">7° seminario de gestion de residuos </t>
  </si>
  <si>
    <t xml:space="preserve">DIR. ASEO Y CALIDAD </t>
  </si>
  <si>
    <t>Dir. AC &amp; AL</t>
  </si>
  <si>
    <t>Seminario actualizacion de catedra sindical y negociacion colectiva impacto del decreto 0243 de 2024</t>
  </si>
  <si>
    <t xml:space="preserve">Dir. Recursos humanos - Juridica </t>
  </si>
  <si>
    <t xml:space="preserve">Metodologias basicas (fundamentos y tips para unservicio de calibracioneficiente ) </t>
  </si>
  <si>
    <t xml:space="preserve">Prueba de oportunidad certificacion de comptencias redes de acueducto </t>
  </si>
  <si>
    <t xml:space="preserve">Charlas sobre EPP </t>
  </si>
  <si>
    <t xml:space="preserve">Capacitacion riesgo biologico </t>
  </si>
  <si>
    <t xml:space="preserve">Capacitacion brigada de emergencia </t>
  </si>
  <si>
    <t xml:space="preserve">Capacitacion higuiene postural </t>
  </si>
  <si>
    <t xml:space="preserve">Socializacion decomite de convivencia laboral y SOCIALIZACION DEL ACOSO LABORAL </t>
  </si>
  <si>
    <t>Capacitacion sobre salud mental ( adicciones)</t>
  </si>
  <si>
    <t xml:space="preserve">Evaluacion de competencias laborales mantenimiento de redes de acueducto </t>
  </si>
  <si>
    <t>Certificacion formacion en la norma ISO 9001-2015</t>
  </si>
  <si>
    <t xml:space="preserve">Curso de operacion y mantenimiento de sistemas dev tratamiento de aguas residuales domesticas </t>
  </si>
  <si>
    <t>Capacitacion de manejo de planta de tratamienbto ( plantas electricas )</t>
  </si>
  <si>
    <t>Charla del higuiene del sueño ( seguros bolivar)</t>
  </si>
  <si>
    <t xml:space="preserve">Charla de riesgo publico </t>
  </si>
  <si>
    <t xml:space="preserve">Reinduccion de seguridad y salud en el trabajo </t>
  </si>
  <si>
    <t xml:space="preserve">Socializacion de politicas SST </t>
  </si>
  <si>
    <t xml:space="preserve">Espacios confinados </t>
  </si>
  <si>
    <t xml:space="preserve">ABC reforma pensional </t>
  </si>
  <si>
    <t xml:space="preserve">Area Comercial </t>
  </si>
  <si>
    <t xml:space="preserve">Todas las areas </t>
  </si>
  <si>
    <t xml:space="preserve">Acoso laboral programa de intervencionde riesgo laboral </t>
  </si>
  <si>
    <t>Comité de convivencia laboral</t>
  </si>
  <si>
    <t xml:space="preserve">Riesgos ambientales y sanitarios por inadecuado manejode los residuos peligrosos </t>
  </si>
  <si>
    <t xml:space="preserve">Capacitacion de inteligencia artificial </t>
  </si>
  <si>
    <t>Capacitacion Control hidraulico</t>
  </si>
  <si>
    <t>Capacitacion  sobre la reporfa pensional ( colpensiones )</t>
  </si>
  <si>
    <t>CAPACITACIONES 2025</t>
  </si>
  <si>
    <t xml:space="preserve">Capacitacion Servicios Publicos  </t>
  </si>
  <si>
    <t xml:space="preserve">AREA COMERCIAL </t>
  </si>
  <si>
    <t xml:space="preserve">AREA AC &amp; AL </t>
  </si>
  <si>
    <t xml:space="preserve">AREA COMERCIAL  </t>
  </si>
  <si>
    <t xml:space="preserve">Mesa de trabajo de concejo de cuencas </t>
  </si>
  <si>
    <t xml:space="preserve">REPRESENTANTE EMPOCABAL (MAURICIO GALVEZ) </t>
  </si>
  <si>
    <t xml:space="preserve">Capacitacion de gestion Documental </t>
  </si>
  <si>
    <t>RECURSOS HUMANOS ( AUXILIAR ARCHIVO)</t>
  </si>
  <si>
    <t xml:space="preserve">Seminario de herramientas practicas para el ejercicio delcontrol y responsabilidad fiscal </t>
  </si>
  <si>
    <t xml:space="preserve">Capácitacion de servicios publicos ley 142 de 1994  semana del 17 al 20 de marzo </t>
  </si>
  <si>
    <t xml:space="preserve">Capácitacion de servicios publicos ley 142 de 1994  semana del 25 al 28 de marzo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</si>
</sst>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_-* #,##0_-;\-* #,##0_-;_-* &quot;-&quot;??_-;_-@_-"/>
  </numFmts>
  <fonts count="64">
    <font>
      <sz val="11"/>
      <color theme="1"/>
      <name val="Calibri"/>
      <family val="2"/>
      <scheme val="minor"/>
    </font>
    <font>
      <sz val="11"/>
      <color rgb="FFFF0000"/>
      <name val="Calibri"/>
      <family val="2"/>
      <scheme val="minor"/>
    </font>
    <font>
      <b/>
      <sz val="11"/>
      <color theme="1"/>
      <name val="Calibri"/>
      <family val="2"/>
      <scheme val="minor"/>
    </font>
    <font>
      <b/>
      <sz val="11"/>
      <color rgb="FF000000"/>
      <name val="Arial"/>
      <family val="2"/>
    </font>
    <font>
      <sz val="11"/>
      <color rgb="FF000000"/>
      <name val="Calibri"/>
      <family val="2"/>
      <charset val="1"/>
    </font>
    <font>
      <sz val="11"/>
      <color rgb="FF000000"/>
      <name val="Arial"/>
      <family val="2"/>
      <charset val="1"/>
    </font>
    <font>
      <b/>
      <sz val="16"/>
      <color rgb="FF000000"/>
      <name val="Arial"/>
      <family val="2"/>
      <charset val="1"/>
    </font>
    <font>
      <b/>
      <sz val="10"/>
      <color rgb="FF000000"/>
      <name val="Arial"/>
      <family val="2"/>
      <charset val="1"/>
    </font>
    <font>
      <b/>
      <sz val="12"/>
      <color rgb="FF000000"/>
      <name val="Arial"/>
      <family val="2"/>
      <charset val="1"/>
    </font>
    <font>
      <b/>
      <i/>
      <sz val="10"/>
      <color rgb="FF000000"/>
      <name val="Arial"/>
      <family val="2"/>
      <charset val="1"/>
    </font>
    <font>
      <sz val="12"/>
      <color rgb="FF000000"/>
      <name val="Arial"/>
      <family val="2"/>
      <charset val="1"/>
    </font>
    <font>
      <b/>
      <i/>
      <sz val="16"/>
      <color rgb="FF000000"/>
      <name val="Arial"/>
      <family val="2"/>
      <charset val="1"/>
    </font>
    <font>
      <b/>
      <sz val="14"/>
      <color rgb="FF000000"/>
      <name val="Arial"/>
      <family val="2"/>
      <charset val="1"/>
    </font>
    <font>
      <b/>
      <sz val="11"/>
      <color rgb="FF000000"/>
      <name val="Arial"/>
      <family val="2"/>
      <charset val="1"/>
    </font>
    <font>
      <sz val="9"/>
      <color rgb="FF000000"/>
      <name val="Arial"/>
      <family val="2"/>
      <charset val="1"/>
    </font>
    <font>
      <b/>
      <sz val="8"/>
      <color rgb="FF000000"/>
      <name val="Arial"/>
      <family val="2"/>
      <charset val="1"/>
    </font>
    <font>
      <b/>
      <sz val="22"/>
      <color rgb="FF000000"/>
      <name val="Arial"/>
      <family val="2"/>
      <charset val="1"/>
    </font>
    <font>
      <sz val="22"/>
      <color rgb="FF000000"/>
      <name val="Arial"/>
      <family val="2"/>
      <charset val="1"/>
    </font>
    <font>
      <i/>
      <sz val="16"/>
      <color rgb="FF000000"/>
      <name val="Arial"/>
      <family val="2"/>
      <charset val="1"/>
    </font>
    <font>
      <b/>
      <sz val="18"/>
      <color rgb="FF000000"/>
      <name val="Arial"/>
      <family val="2"/>
      <charset val="1"/>
    </font>
    <font>
      <b/>
      <i/>
      <sz val="18"/>
      <color rgb="FF000000"/>
      <name val="Arial"/>
      <family val="2"/>
      <charset val="1"/>
    </font>
    <font>
      <b/>
      <sz val="10"/>
      <color rgb="FF000000"/>
      <name val="Tahoma"/>
      <family val="2"/>
      <charset val="1"/>
    </font>
    <font>
      <b/>
      <sz val="10"/>
      <color rgb="FF000000"/>
      <name val="Arail"/>
      <charset val="1"/>
    </font>
    <font>
      <sz val="10"/>
      <name val="Arial"/>
      <family val="2"/>
      <charset val="1"/>
    </font>
    <font>
      <b/>
      <sz val="9"/>
      <name val="Verdana"/>
      <family val="2"/>
    </font>
    <font>
      <b/>
      <sz val="16"/>
      <color theme="1"/>
      <name val="Calibri"/>
      <family val="2"/>
      <scheme val="minor"/>
    </font>
    <font>
      <b/>
      <sz val="9"/>
      <color indexed="81"/>
      <name val="Tahoma"/>
      <family val="2"/>
    </font>
    <font>
      <sz val="9"/>
      <color indexed="81"/>
      <name val="Tahoma"/>
      <family val="2"/>
    </font>
    <font>
      <sz val="9"/>
      <color theme="1"/>
      <name val="Arial Narrow"/>
      <family val="2"/>
    </font>
    <font>
      <sz val="12"/>
      <color theme="1"/>
      <name val="Arial Narrow"/>
      <family val="2"/>
    </font>
    <font>
      <sz val="11"/>
      <color theme="1"/>
      <name val="Arial Narrow"/>
      <family val="2"/>
    </font>
    <font>
      <sz val="11"/>
      <color theme="1"/>
      <name val="Arial"/>
      <family val="2"/>
    </font>
    <font>
      <b/>
      <sz val="18"/>
      <color rgb="FF000000"/>
      <name val="Calibri"/>
      <family val="2"/>
    </font>
    <font>
      <b/>
      <sz val="10"/>
      <color theme="1"/>
      <name val="Arial"/>
      <family val="2"/>
    </font>
    <font>
      <sz val="10"/>
      <color theme="1"/>
      <name val="Arial"/>
      <family val="2"/>
    </font>
    <font>
      <b/>
      <sz val="9"/>
      <color theme="1"/>
      <name val="Arial"/>
      <family val="2"/>
    </font>
    <font>
      <b/>
      <sz val="8"/>
      <color theme="1"/>
      <name val="Arial"/>
      <family val="2"/>
    </font>
    <font>
      <sz val="9"/>
      <color theme="1"/>
      <name val="Arial"/>
      <family val="2"/>
    </font>
    <font>
      <b/>
      <sz val="12"/>
      <color theme="1"/>
      <name val="Arial"/>
      <family val="2"/>
    </font>
    <font>
      <sz val="11"/>
      <color rgb="FFFF0000"/>
      <name val="Calibri"/>
      <family val="2"/>
      <charset val="1"/>
    </font>
    <font>
      <sz val="11"/>
      <name val="Calibri"/>
      <family val="2"/>
      <scheme val="minor"/>
    </font>
    <font>
      <b/>
      <sz val="11"/>
      <color rgb="FF000000"/>
      <name val="Calibri"/>
      <family val="2"/>
    </font>
    <font>
      <sz val="11"/>
      <color rgb="FF000000"/>
      <name val="Calibri"/>
      <family val="2"/>
    </font>
    <font>
      <sz val="8"/>
      <name val="Calibri"/>
      <family val="2"/>
      <scheme val="minor"/>
    </font>
    <font>
      <sz val="10"/>
      <name val="Arial"/>
      <family val="2"/>
    </font>
    <font>
      <sz val="9"/>
      <name val="Verdana"/>
      <family val="2"/>
    </font>
    <font>
      <sz val="9"/>
      <color rgb="FFFF0000"/>
      <name val="Verdana"/>
      <family val="2"/>
    </font>
    <font>
      <sz val="9"/>
      <color theme="1"/>
      <name val="Verdana"/>
      <family val="2"/>
    </font>
    <font>
      <b/>
      <sz val="9"/>
      <color indexed="9"/>
      <name val="Verdana"/>
      <family val="2"/>
    </font>
    <font>
      <b/>
      <sz val="12"/>
      <name val="Verdana"/>
      <family val="2"/>
    </font>
    <font>
      <sz val="11"/>
      <color rgb="FF000000"/>
      <name val="Arial"/>
      <family val="2"/>
    </font>
    <font>
      <b/>
      <sz val="10"/>
      <color rgb="FF000000"/>
      <name val="Arial"/>
      <family val="2"/>
    </font>
    <font>
      <sz val="11"/>
      <color theme="1"/>
      <name val="Arial Black"/>
      <family val="2"/>
    </font>
    <font>
      <b/>
      <sz val="11"/>
      <color theme="1"/>
      <name val="Arial Black"/>
      <family val="2"/>
    </font>
    <font>
      <sz val="16"/>
      <color rgb="FF000000"/>
      <name val="Times New Roman"/>
      <family val="1"/>
    </font>
    <font>
      <sz val="14"/>
      <color rgb="FF000000"/>
      <name val="Times New Roman"/>
      <family val="1"/>
    </font>
    <font>
      <sz val="11"/>
      <name val="Arial"/>
      <family val="2"/>
      <charset val="1"/>
    </font>
    <font>
      <sz val="12"/>
      <color theme="1"/>
      <name val="Calibri Light"/>
      <family val="2"/>
      <scheme val="major"/>
    </font>
    <font>
      <sz val="14"/>
      <color theme="1"/>
      <name val="Calibri Light"/>
      <family val="2"/>
      <scheme val="major"/>
    </font>
    <font>
      <sz val="11"/>
      <color theme="1"/>
      <name val="Calibri Light"/>
      <family val="2"/>
      <scheme val="major"/>
    </font>
    <font>
      <sz val="9"/>
      <color indexed="81"/>
      <name val="Tahoma"/>
      <charset val="1"/>
    </font>
    <font>
      <b/>
      <sz val="9"/>
      <color indexed="81"/>
      <name val="Tahoma"/>
      <charset val="1"/>
    </font>
    <font>
      <b/>
      <sz val="11"/>
      <name val="Arial"/>
      <family val="2"/>
    </font>
    <font>
      <b/>
      <sz val="10"/>
      <name val="Arial"/>
      <family val="2"/>
    </font>
  </fonts>
  <fills count="24">
    <fill>
      <patternFill patternType="none"/>
    </fill>
    <fill>
      <patternFill patternType="gray125"/>
    </fill>
    <fill>
      <patternFill patternType="solid">
        <fgColor theme="4" tint="-0.249977111117893"/>
        <bgColor indexed="64"/>
      </patternFill>
    </fill>
    <fill>
      <patternFill patternType="solid">
        <fgColor theme="0"/>
        <bgColor indexed="64"/>
      </patternFill>
    </fill>
    <fill>
      <patternFill patternType="solid">
        <fgColor rgb="FF92D050"/>
        <bgColor indexed="64"/>
      </patternFill>
    </fill>
    <fill>
      <patternFill patternType="solid">
        <fgColor rgb="FFD9D9D9"/>
        <bgColor rgb="FFD7E4BD"/>
      </patternFill>
    </fill>
    <fill>
      <patternFill patternType="solid">
        <fgColor rgb="FFFFFF00"/>
        <bgColor rgb="FFFFFF00"/>
      </patternFill>
    </fill>
    <fill>
      <patternFill patternType="solid">
        <fgColor rgb="FFD7E4BD"/>
        <bgColor rgb="FFD9D9D9"/>
      </patternFill>
    </fill>
    <fill>
      <patternFill patternType="solid">
        <fgColor rgb="FF93CDDD"/>
        <bgColor rgb="FFB7DEE8"/>
      </patternFill>
    </fill>
    <fill>
      <patternFill patternType="solid">
        <fgColor rgb="FFC3D69B"/>
        <bgColor rgb="FFD7E4BD"/>
      </patternFill>
    </fill>
    <fill>
      <patternFill patternType="solid">
        <fgColor rgb="FFB7DEE8"/>
        <bgColor rgb="FFC6EFCE"/>
      </patternFill>
    </fill>
    <fill>
      <patternFill patternType="solid">
        <fgColor rgb="FFFCD5B5"/>
        <bgColor rgb="FFFFC7CE"/>
      </patternFill>
    </fill>
    <fill>
      <patternFill patternType="solid">
        <fgColor rgb="FFFFFF00"/>
        <bgColor indexed="64"/>
      </patternFill>
    </fill>
    <fill>
      <patternFill patternType="solid">
        <fgColor theme="4" tint="0.39997558519241921"/>
        <bgColor indexed="64"/>
      </patternFill>
    </fill>
    <fill>
      <patternFill patternType="solid">
        <fgColor indexed="9"/>
        <bgColor indexed="64"/>
      </patternFill>
    </fill>
    <fill>
      <patternFill patternType="solid">
        <fgColor indexed="30"/>
        <bgColor indexed="64"/>
      </patternFill>
    </fill>
    <fill>
      <patternFill patternType="solid">
        <fgColor theme="7" tint="0.39997558519241921"/>
        <bgColor indexed="64"/>
      </patternFill>
    </fill>
    <fill>
      <patternFill patternType="solid">
        <fgColor theme="5" tint="0.39997558519241921"/>
        <bgColor indexed="64"/>
      </patternFill>
    </fill>
    <fill>
      <patternFill patternType="solid">
        <fgColor theme="1" tint="0.499984740745262"/>
        <bgColor indexed="64"/>
      </patternFill>
    </fill>
    <fill>
      <patternFill patternType="solid">
        <fgColor theme="9" tint="0.39997558519241921"/>
        <bgColor indexed="64"/>
      </patternFill>
    </fill>
    <fill>
      <patternFill patternType="solid">
        <fgColor theme="5" tint="-0.249977111117893"/>
        <bgColor indexed="64"/>
      </patternFill>
    </fill>
    <fill>
      <patternFill patternType="solid">
        <fgColor rgb="FFCCFF99"/>
        <bgColor indexed="64"/>
      </patternFill>
    </fill>
    <fill>
      <patternFill patternType="solid">
        <fgColor theme="9" tint="0.79998168889431442"/>
        <bgColor indexed="64"/>
      </patternFill>
    </fill>
    <fill>
      <patternFill patternType="solid">
        <fgColor theme="8" tint="0.59999389629810485"/>
        <bgColor indexed="64"/>
      </patternFill>
    </fill>
  </fills>
  <borders count="77">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medium">
        <color auto="1"/>
      </right>
      <top style="medium">
        <color auto="1"/>
      </top>
      <bottom style="thin">
        <color auto="1"/>
      </bottom>
      <diagonal/>
    </border>
    <border>
      <left style="thin">
        <color auto="1"/>
      </left>
      <right style="thin">
        <color auto="1"/>
      </right>
      <top style="thin">
        <color auto="1"/>
      </top>
      <bottom/>
      <diagonal/>
    </border>
    <border>
      <left/>
      <right/>
      <top style="medium">
        <color auto="1"/>
      </top>
      <bottom/>
      <diagonal/>
    </border>
    <border>
      <left style="thin">
        <color auto="1"/>
      </left>
      <right/>
      <top style="thin">
        <color auto="1"/>
      </top>
      <bottom style="thin">
        <color auto="1"/>
      </bottom>
      <diagonal/>
    </border>
    <border>
      <left style="thin">
        <color auto="1"/>
      </left>
      <right/>
      <top/>
      <bottom/>
      <diagonal/>
    </border>
    <border>
      <left style="thin">
        <color auto="1"/>
      </left>
      <right style="thin">
        <color auto="1"/>
      </right>
      <top/>
      <bottom/>
      <diagonal/>
    </border>
    <border>
      <left/>
      <right style="thin">
        <color auto="1"/>
      </right>
      <top/>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right style="thin">
        <color auto="1"/>
      </right>
      <top style="thin">
        <color auto="1"/>
      </top>
      <bottom style="thin">
        <color auto="1"/>
      </bottom>
      <diagonal/>
    </border>
    <border>
      <left style="thin">
        <color auto="1"/>
      </left>
      <right style="medium">
        <color auto="1"/>
      </right>
      <top style="thin">
        <color auto="1"/>
      </top>
      <bottom style="medium">
        <color auto="1"/>
      </bottom>
      <diagonal/>
    </border>
    <border>
      <left style="thin">
        <color auto="1"/>
      </left>
      <right style="thin">
        <color auto="1"/>
      </right>
      <top style="thin">
        <color auto="1"/>
      </top>
      <bottom style="medium">
        <color auto="1"/>
      </bottom>
      <diagonal/>
    </border>
    <border>
      <left style="medium">
        <color auto="1"/>
      </left>
      <right style="thin">
        <color auto="1"/>
      </right>
      <top style="thin">
        <color auto="1"/>
      </top>
      <bottom style="medium">
        <color auto="1"/>
      </bottom>
      <diagonal/>
    </border>
    <border>
      <left style="medium">
        <color auto="1"/>
      </left>
      <right style="thin">
        <color auto="1"/>
      </right>
      <top/>
      <bottom/>
      <diagonal/>
    </border>
    <border>
      <left style="thin">
        <color auto="1"/>
      </left>
      <right/>
      <top/>
      <bottom style="medium">
        <color auto="1"/>
      </bottom>
      <diagonal/>
    </border>
    <border>
      <left/>
      <right/>
      <top/>
      <bottom style="medium">
        <color auto="1"/>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style="medium">
        <color auto="1"/>
      </right>
      <top style="thin">
        <color auto="1"/>
      </top>
      <bottom style="thin">
        <color auto="1"/>
      </bottom>
      <diagonal/>
    </border>
    <border>
      <left style="medium">
        <color indexed="64"/>
      </left>
      <right style="thin">
        <color auto="1"/>
      </right>
      <top style="thin">
        <color auto="1"/>
      </top>
      <bottom style="thin">
        <color auto="1"/>
      </bottom>
      <diagonal/>
    </border>
    <border>
      <left style="thin">
        <color auto="1"/>
      </left>
      <right style="medium">
        <color auto="1"/>
      </right>
      <top/>
      <bottom style="medium">
        <color auto="1"/>
      </bottom>
      <diagonal/>
    </border>
    <border>
      <left style="thin">
        <color auto="1"/>
      </left>
      <right style="thin">
        <color auto="1"/>
      </right>
      <top/>
      <bottom style="medium">
        <color auto="1"/>
      </bottom>
      <diagonal/>
    </border>
    <border>
      <left style="medium">
        <color auto="1"/>
      </left>
      <right style="thin">
        <color auto="1"/>
      </right>
      <top/>
      <bottom style="medium">
        <color auto="1"/>
      </bottom>
      <diagonal/>
    </border>
    <border>
      <left style="medium">
        <color indexed="64"/>
      </left>
      <right style="thin">
        <color auto="1"/>
      </right>
      <top style="medium">
        <color indexed="64"/>
      </top>
      <bottom style="thin">
        <color auto="1"/>
      </bottom>
      <diagonal/>
    </border>
    <border>
      <left style="thin">
        <color auto="1"/>
      </left>
      <right/>
      <top style="medium">
        <color auto="1"/>
      </top>
      <bottom/>
      <diagonal/>
    </border>
    <border>
      <left/>
      <right style="thin">
        <color auto="1"/>
      </right>
      <top style="thin">
        <color auto="1"/>
      </top>
      <bottom style="medium">
        <color auto="1"/>
      </bottom>
      <diagonal/>
    </border>
    <border>
      <left style="thin">
        <color auto="1"/>
      </left>
      <right style="medium">
        <color auto="1"/>
      </right>
      <top/>
      <bottom style="thin">
        <color auto="1"/>
      </bottom>
      <diagonal/>
    </border>
    <border>
      <left style="thin">
        <color auto="1"/>
      </left>
      <right/>
      <top style="medium">
        <color auto="1"/>
      </top>
      <bottom style="medium">
        <color auto="1"/>
      </bottom>
      <diagonal/>
    </border>
    <border>
      <left style="thin">
        <color auto="1"/>
      </left>
      <right style="medium">
        <color auto="1"/>
      </right>
      <top style="medium">
        <color auto="1"/>
      </top>
      <bottom style="medium">
        <color auto="1"/>
      </bottom>
      <diagonal/>
    </border>
    <border>
      <left style="thin">
        <color auto="1"/>
      </left>
      <right style="thin">
        <color auto="1"/>
      </right>
      <top style="medium">
        <color auto="1"/>
      </top>
      <bottom style="medium">
        <color auto="1"/>
      </bottom>
      <diagonal/>
    </border>
    <border>
      <left/>
      <right style="thin">
        <color auto="1"/>
      </right>
      <top style="medium">
        <color auto="1"/>
      </top>
      <bottom style="thin">
        <color auto="1"/>
      </bottom>
      <diagonal/>
    </border>
    <border>
      <left style="hair">
        <color auto="1"/>
      </left>
      <right style="hair">
        <color auto="1"/>
      </right>
      <top style="hair">
        <color auto="1"/>
      </top>
      <bottom style="hair">
        <color auto="1"/>
      </bottom>
      <diagonal/>
    </border>
    <border>
      <left style="thin">
        <color auto="1"/>
      </left>
      <right style="medium">
        <color auto="1"/>
      </right>
      <top style="thin">
        <color auto="1"/>
      </top>
      <bottom/>
      <diagonal/>
    </border>
    <border>
      <left style="medium">
        <color auto="1"/>
      </left>
      <right style="thin">
        <color auto="1"/>
      </right>
      <top style="thin">
        <color auto="1"/>
      </top>
      <bottom/>
      <diagonal/>
    </border>
    <border>
      <left style="thin">
        <color auto="1"/>
      </left>
      <right/>
      <top style="thin">
        <color auto="1"/>
      </top>
      <bottom/>
      <diagonal/>
    </border>
    <border>
      <left/>
      <right/>
      <top style="thin">
        <color auto="1"/>
      </top>
      <bottom style="thin">
        <color auto="1"/>
      </bottom>
      <diagonal/>
    </border>
    <border>
      <left/>
      <right/>
      <top/>
      <bottom style="thin">
        <color auto="1"/>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top/>
      <bottom/>
      <diagonal/>
    </border>
    <border>
      <left style="medium">
        <color indexed="64"/>
      </left>
      <right/>
      <top style="medium">
        <color indexed="64"/>
      </top>
      <bottom/>
      <diagonal/>
    </border>
    <border>
      <left style="medium">
        <color indexed="64"/>
      </left>
      <right/>
      <top/>
      <bottom style="medium">
        <color indexed="64"/>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thin">
        <color auto="1"/>
      </bottom>
      <diagonal/>
    </border>
    <border>
      <left/>
      <right style="medium">
        <color indexed="64"/>
      </right>
      <top style="thin">
        <color auto="1"/>
      </top>
      <bottom style="thin">
        <color auto="1"/>
      </bottom>
      <diagonal/>
    </border>
    <border>
      <left style="medium">
        <color indexed="64"/>
      </left>
      <right style="thin">
        <color auto="1"/>
      </right>
      <top/>
      <bottom style="thin">
        <color auto="1"/>
      </bottom>
      <diagonal/>
    </border>
    <border>
      <left/>
      <right style="medium">
        <color indexed="64"/>
      </right>
      <top style="thin">
        <color indexed="64"/>
      </top>
      <bottom/>
      <diagonal/>
    </border>
    <border>
      <left/>
      <right style="medium">
        <color indexed="64"/>
      </right>
      <top style="thin">
        <color auto="1"/>
      </top>
      <bottom style="medium">
        <color indexed="64"/>
      </bottom>
      <diagonal/>
    </border>
    <border>
      <left style="thin">
        <color auto="1"/>
      </left>
      <right/>
      <top style="medium">
        <color auto="1"/>
      </top>
      <bottom style="thin">
        <color auto="1"/>
      </bottom>
      <diagonal/>
    </border>
    <border>
      <left style="medium">
        <color indexed="64"/>
      </left>
      <right style="thin">
        <color auto="1"/>
      </right>
      <top style="medium">
        <color indexed="64"/>
      </top>
      <bottom/>
      <diagonal/>
    </border>
    <border>
      <left style="thin">
        <color auto="1"/>
      </left>
      <right style="thin">
        <color auto="1"/>
      </right>
      <top style="medium">
        <color auto="1"/>
      </top>
      <bottom/>
      <diagonal/>
    </border>
    <border>
      <left style="thin">
        <color auto="1"/>
      </left>
      <right style="medium">
        <color indexed="64"/>
      </right>
      <top style="medium">
        <color indexed="64"/>
      </top>
      <bottom/>
      <diagonal/>
    </border>
    <border>
      <left style="thin">
        <color auto="1"/>
      </left>
      <right style="medium">
        <color auto="1"/>
      </right>
      <top/>
      <bottom/>
      <diagonal/>
    </border>
    <border>
      <left/>
      <right style="thin">
        <color auto="1"/>
      </right>
      <top style="medium">
        <color auto="1"/>
      </top>
      <bottom/>
      <diagonal/>
    </border>
    <border>
      <left style="hair">
        <color auto="1"/>
      </left>
      <right style="thin">
        <color auto="1"/>
      </right>
      <top style="hair">
        <color auto="1"/>
      </top>
      <bottom/>
      <diagonal/>
    </border>
    <border>
      <left style="hair">
        <color auto="1"/>
      </left>
      <right style="thin">
        <color auto="1"/>
      </right>
      <top/>
      <bottom/>
      <diagonal/>
    </border>
    <border>
      <left style="hair">
        <color auto="1"/>
      </left>
      <right style="thin">
        <color auto="1"/>
      </right>
      <top/>
      <bottom style="medium">
        <color auto="1"/>
      </bottom>
      <diagonal/>
    </border>
    <border>
      <left/>
      <right style="thin">
        <color auto="1"/>
      </right>
      <top style="thin">
        <color auto="1"/>
      </top>
      <bottom/>
      <diagonal/>
    </border>
    <border>
      <left/>
      <right style="thin">
        <color auto="1"/>
      </right>
      <top/>
      <bottom style="medium">
        <color auto="1"/>
      </bottom>
      <diagonal/>
    </border>
    <border>
      <left style="hair">
        <color auto="1"/>
      </left>
      <right style="thin">
        <color auto="1"/>
      </right>
      <top style="medium">
        <color auto="1"/>
      </top>
      <bottom/>
      <diagonal/>
    </border>
    <border>
      <left/>
      <right/>
      <top style="thin">
        <color auto="1"/>
      </top>
      <bottom/>
      <diagonal/>
    </border>
    <border>
      <left style="hair">
        <color auto="1"/>
      </left>
      <right style="thin">
        <color auto="1"/>
      </right>
      <top/>
      <bottom style="hair">
        <color auto="1"/>
      </bottom>
      <diagonal/>
    </border>
    <border>
      <left/>
      <right/>
      <top style="medium">
        <color auto="1"/>
      </top>
      <bottom style="thin">
        <color auto="1"/>
      </bottom>
      <diagonal/>
    </border>
    <border>
      <left style="medium">
        <color auto="1"/>
      </left>
      <right/>
      <top/>
      <bottom style="thin">
        <color auto="1"/>
      </bottom>
      <diagonal/>
    </border>
    <border>
      <left/>
      <right style="medium">
        <color auto="1"/>
      </right>
      <top/>
      <bottom style="thin">
        <color auto="1"/>
      </bottom>
      <diagonal/>
    </border>
    <border>
      <left style="medium">
        <color auto="1"/>
      </left>
      <right/>
      <top style="thin">
        <color auto="1"/>
      </top>
      <bottom/>
      <diagonal/>
    </border>
  </borders>
  <cellStyleXfs count="6">
    <xf numFmtId="0" fontId="0" fillId="0" borderId="0"/>
    <xf numFmtId="0" fontId="4" fillId="0" borderId="0"/>
    <xf numFmtId="9" fontId="4" fillId="0" borderId="0" applyBorder="0" applyProtection="0"/>
    <xf numFmtId="0" fontId="23" fillId="0" borderId="0"/>
    <xf numFmtId="43" fontId="4" fillId="0" borderId="0" applyFont="0" applyFill="0" applyBorder="0" applyAlignment="0" applyProtection="0"/>
    <xf numFmtId="0" fontId="44" fillId="0" borderId="0"/>
  </cellStyleXfs>
  <cellXfs count="543">
    <xf numFmtId="0" fontId="0" fillId="0" borderId="0" xfId="0"/>
    <xf numFmtId="0" fontId="4" fillId="0" borderId="0" xfId="1"/>
    <xf numFmtId="0" fontId="5" fillId="0" borderId="0" xfId="1" applyFont="1"/>
    <xf numFmtId="0" fontId="10" fillId="0" borderId="4" xfId="1" applyFont="1" applyBorder="1" applyAlignment="1">
      <alignment horizontal="center" vertical="center"/>
    </xf>
    <xf numFmtId="0" fontId="8" fillId="0" borderId="4" xfId="1" applyFont="1" applyBorder="1" applyAlignment="1">
      <alignment horizontal="center" vertical="center"/>
    </xf>
    <xf numFmtId="0" fontId="10" fillId="0" borderId="1" xfId="1" applyFont="1" applyBorder="1" applyAlignment="1">
      <alignment horizontal="center" vertical="center"/>
    </xf>
    <xf numFmtId="0" fontId="8" fillId="0" borderId="1" xfId="1" applyFont="1" applyBorder="1" applyAlignment="1">
      <alignment horizontal="center" vertical="center"/>
    </xf>
    <xf numFmtId="9" fontId="5" fillId="0" borderId="0" xfId="2" applyFont="1" applyBorder="1" applyAlignment="1" applyProtection="1">
      <alignment horizontal="center" vertical="center" wrapText="1"/>
    </xf>
    <xf numFmtId="0" fontId="12" fillId="0" borderId="0" xfId="1" applyFont="1" applyAlignment="1">
      <alignment horizontal="center" vertical="center" wrapText="1"/>
    </xf>
    <xf numFmtId="0" fontId="5" fillId="0" borderId="0" xfId="1" applyFont="1" applyAlignment="1">
      <alignment horizontal="center" vertical="center" wrapText="1"/>
    </xf>
    <xf numFmtId="0" fontId="9" fillId="6" borderId="7" xfId="1" applyFont="1" applyFill="1" applyBorder="1" applyAlignment="1">
      <alignment horizontal="center" vertical="center" textRotation="45" wrapText="1"/>
    </xf>
    <xf numFmtId="0" fontId="9" fillId="6" borderId="8" xfId="1" applyFont="1" applyFill="1" applyBorder="1" applyAlignment="1">
      <alignment horizontal="center" vertical="center" textRotation="45" wrapText="1"/>
    </xf>
    <xf numFmtId="0" fontId="5" fillId="0" borderId="9" xfId="1" applyFont="1" applyBorder="1" applyAlignment="1">
      <alignment horizontal="center" vertical="center"/>
    </xf>
    <xf numFmtId="0" fontId="5" fillId="9" borderId="1" xfId="1" applyFont="1" applyFill="1" applyBorder="1" applyAlignment="1">
      <alignment horizontal="center" vertical="center"/>
    </xf>
    <xf numFmtId="0" fontId="5" fillId="9" borderId="1" xfId="1" applyFont="1" applyFill="1" applyBorder="1"/>
    <xf numFmtId="0" fontId="5" fillId="9" borderId="12" xfId="1" applyFont="1" applyFill="1" applyBorder="1" applyAlignment="1">
      <alignment horizontal="center" vertical="center"/>
    </xf>
    <xf numFmtId="0" fontId="5" fillId="9" borderId="19" xfId="1" applyFont="1" applyFill="1" applyBorder="1" applyAlignment="1">
      <alignment horizontal="center" vertical="center"/>
    </xf>
    <xf numFmtId="0" fontId="5" fillId="9" borderId="19" xfId="1" applyFont="1" applyFill="1" applyBorder="1"/>
    <xf numFmtId="0" fontId="5" fillId="9" borderId="20" xfId="1" applyFont="1" applyFill="1" applyBorder="1" applyAlignment="1">
      <alignment horizontal="center" vertical="center"/>
    </xf>
    <xf numFmtId="0" fontId="5" fillId="5" borderId="14" xfId="1" applyFont="1" applyFill="1" applyBorder="1" applyAlignment="1">
      <alignment horizontal="center" vertical="center"/>
    </xf>
    <xf numFmtId="0" fontId="5" fillId="5" borderId="14" xfId="1" applyFont="1" applyFill="1" applyBorder="1"/>
    <xf numFmtId="0" fontId="5" fillId="5" borderId="28" xfId="1" applyFont="1" applyFill="1" applyBorder="1" applyAlignment="1">
      <alignment horizontal="center" vertical="center"/>
    </xf>
    <xf numFmtId="0" fontId="5" fillId="5" borderId="1" xfId="1" applyFont="1" applyFill="1" applyBorder="1" applyAlignment="1">
      <alignment horizontal="center" vertical="center"/>
    </xf>
    <xf numFmtId="0" fontId="5" fillId="5" borderId="1" xfId="1" applyFont="1" applyFill="1" applyBorder="1"/>
    <xf numFmtId="0" fontId="5" fillId="5" borderId="12" xfId="1" applyFont="1" applyFill="1" applyBorder="1" applyAlignment="1">
      <alignment horizontal="center" vertical="center"/>
    </xf>
    <xf numFmtId="0" fontId="5" fillId="6" borderId="1" xfId="1" applyFont="1" applyFill="1" applyBorder="1" applyAlignment="1">
      <alignment horizontal="center" vertical="center"/>
    </xf>
    <xf numFmtId="0" fontId="5" fillId="6" borderId="1" xfId="1" applyFont="1" applyFill="1" applyBorder="1"/>
    <xf numFmtId="0" fontId="5" fillId="6" borderId="12" xfId="1" applyFont="1" applyFill="1" applyBorder="1" applyAlignment="1">
      <alignment horizontal="center" vertical="center"/>
    </xf>
    <xf numFmtId="0" fontId="5" fillId="9" borderId="11" xfId="1" applyFont="1" applyFill="1" applyBorder="1" applyAlignment="1">
      <alignment horizontal="center" vertical="center"/>
    </xf>
    <xf numFmtId="0" fontId="5" fillId="9" borderId="11" xfId="1" applyFont="1" applyFill="1" applyBorder="1"/>
    <xf numFmtId="0" fontId="5" fillId="9" borderId="33" xfId="1" applyFont="1" applyFill="1" applyBorder="1" applyAlignment="1">
      <alignment horizontal="center" vertical="center"/>
    </xf>
    <xf numFmtId="0" fontId="4" fillId="0" borderId="0" xfId="1" applyAlignment="1">
      <alignment vertical="center"/>
    </xf>
    <xf numFmtId="164" fontId="1" fillId="0" borderId="14" xfId="4" applyNumberFormat="1" applyFont="1" applyBorder="1" applyAlignment="1">
      <alignment horizontal="center" vertical="center" wrapText="1"/>
    </xf>
    <xf numFmtId="164" fontId="1" fillId="0" borderId="4" xfId="4" applyNumberFormat="1" applyFont="1" applyBorder="1" applyAlignment="1">
      <alignment horizontal="center" vertical="center" wrapText="1"/>
    </xf>
    <xf numFmtId="164" fontId="1" fillId="0" borderId="1" xfId="4" applyNumberFormat="1" applyFont="1" applyBorder="1" applyAlignment="1">
      <alignment horizontal="center" vertical="center" wrapText="1"/>
    </xf>
    <xf numFmtId="0" fontId="4" fillId="0" borderId="1" xfId="1" applyBorder="1" applyAlignment="1">
      <alignment horizontal="center" vertical="center" wrapText="1"/>
    </xf>
    <xf numFmtId="164" fontId="0" fillId="4" borderId="1" xfId="4" applyNumberFormat="1" applyFont="1" applyFill="1" applyBorder="1" applyAlignment="1">
      <alignment horizontal="center" vertical="center" wrapText="1"/>
    </xf>
    <xf numFmtId="164" fontId="0" fillId="12" borderId="1" xfId="4" applyNumberFormat="1" applyFont="1" applyFill="1" applyBorder="1" applyAlignment="1">
      <alignment horizontal="center" vertical="center" wrapText="1"/>
    </xf>
    <xf numFmtId="0" fontId="4" fillId="0" borderId="0" xfId="1" applyAlignment="1">
      <alignment horizontal="center" vertical="center" wrapText="1"/>
    </xf>
    <xf numFmtId="0" fontId="4" fillId="0" borderId="1" xfId="1" applyBorder="1" applyAlignment="1">
      <alignment horizontal="center" vertical="center" textRotation="90" wrapText="1"/>
    </xf>
    <xf numFmtId="0" fontId="2" fillId="0" borderId="1" xfId="1" applyFont="1" applyBorder="1" applyAlignment="1">
      <alignment horizontal="center" vertical="center" wrapText="1"/>
    </xf>
    <xf numFmtId="0" fontId="4" fillId="0" borderId="0" xfId="1" applyAlignment="1">
      <alignment horizontal="justify" vertical="center" wrapText="1"/>
    </xf>
    <xf numFmtId="0" fontId="4" fillId="0" borderId="1" xfId="1" applyBorder="1"/>
    <xf numFmtId="0" fontId="4" fillId="0" borderId="1" xfId="1" applyBorder="1" applyAlignment="1">
      <alignment horizontal="center"/>
    </xf>
    <xf numFmtId="0" fontId="2" fillId="0" borderId="1" xfId="1" applyFont="1" applyBorder="1" applyAlignment="1">
      <alignment horizontal="justify" vertical="center" wrapText="1"/>
    </xf>
    <xf numFmtId="0" fontId="4" fillId="0" borderId="1" xfId="1" applyBorder="1" applyAlignment="1">
      <alignment wrapText="1"/>
    </xf>
    <xf numFmtId="0" fontId="28" fillId="0" borderId="1" xfId="1" applyFont="1" applyBorder="1"/>
    <xf numFmtId="0" fontId="29" fillId="0" borderId="1" xfId="1" applyFont="1" applyBorder="1" applyAlignment="1">
      <alignment horizontal="justify" vertical="center"/>
    </xf>
    <xf numFmtId="0" fontId="30" fillId="0" borderId="1" xfId="1" applyFont="1" applyBorder="1" applyAlignment="1">
      <alignment wrapText="1"/>
    </xf>
    <xf numFmtId="0" fontId="30" fillId="0" borderId="1" xfId="1" applyFont="1" applyBorder="1" applyAlignment="1">
      <alignment horizontal="left" wrapText="1"/>
    </xf>
    <xf numFmtId="0" fontId="31" fillId="0" borderId="0" xfId="1" applyFont="1"/>
    <xf numFmtId="0" fontId="31" fillId="0" borderId="1" xfId="1" applyFont="1" applyBorder="1"/>
    <xf numFmtId="0" fontId="30" fillId="0" borderId="1" xfId="1" applyFont="1" applyBorder="1"/>
    <xf numFmtId="0" fontId="4" fillId="0" borderId="12" xfId="1" applyBorder="1" applyAlignment="1">
      <alignment horizontal="center"/>
    </xf>
    <xf numFmtId="0" fontId="28" fillId="0" borderId="1" xfId="1" applyFont="1" applyBorder="1" applyAlignment="1">
      <alignment vertical="center" wrapText="1"/>
    </xf>
    <xf numFmtId="164" fontId="0" fillId="0" borderId="1" xfId="4" applyNumberFormat="1" applyFont="1" applyBorder="1" applyAlignment="1">
      <alignment horizontal="center" vertical="center" wrapText="1"/>
    </xf>
    <xf numFmtId="0" fontId="25" fillId="0" borderId="0" xfId="1" applyFont="1"/>
    <xf numFmtId="0" fontId="35" fillId="0" borderId="43" xfId="0" applyFont="1" applyBorder="1" applyAlignment="1">
      <alignment horizontal="center" vertical="center" wrapText="1"/>
    </xf>
    <xf numFmtId="0" fontId="36" fillId="0" borderId="46" xfId="0" applyFont="1" applyBorder="1" applyAlignment="1">
      <alignment horizontal="center" vertical="center" wrapText="1"/>
    </xf>
    <xf numFmtId="0" fontId="35" fillId="0" borderId="46" xfId="0" applyFont="1" applyBorder="1" applyAlignment="1">
      <alignment horizontal="center" vertical="center" wrapText="1"/>
    </xf>
    <xf numFmtId="0" fontId="37" fillId="0" borderId="46" xfId="0" applyFont="1" applyBorder="1" applyAlignment="1">
      <alignment horizontal="center" vertical="center" wrapText="1"/>
    </xf>
    <xf numFmtId="0" fontId="37" fillId="13" borderId="46" xfId="0" applyFont="1" applyFill="1" applyBorder="1" applyAlignment="1">
      <alignment horizontal="center" vertical="center" wrapText="1"/>
    </xf>
    <xf numFmtId="164" fontId="0" fillId="3" borderId="1" xfId="4" applyNumberFormat="1" applyFont="1" applyFill="1" applyBorder="1" applyAlignment="1">
      <alignment horizontal="center" vertical="center" wrapText="1"/>
    </xf>
    <xf numFmtId="0" fontId="37" fillId="3" borderId="46" xfId="0" applyFont="1" applyFill="1" applyBorder="1" applyAlignment="1">
      <alignment horizontal="center" vertical="center" wrapText="1"/>
    </xf>
    <xf numFmtId="0" fontId="37" fillId="4" borderId="46" xfId="0" applyFont="1" applyFill="1" applyBorder="1" applyAlignment="1">
      <alignment horizontal="center" vertical="center" wrapText="1"/>
    </xf>
    <xf numFmtId="0" fontId="37" fillId="0" borderId="53" xfId="0" applyFont="1" applyBorder="1" applyAlignment="1">
      <alignment horizontal="center" vertical="center" wrapText="1"/>
    </xf>
    <xf numFmtId="0" fontId="4" fillId="0" borderId="53" xfId="1" applyBorder="1" applyAlignment="1">
      <alignment vertical="center"/>
    </xf>
    <xf numFmtId="0" fontId="4" fillId="0" borderId="26" xfId="1" applyBorder="1" applyAlignment="1">
      <alignment horizontal="justify" vertical="center" wrapText="1"/>
    </xf>
    <xf numFmtId="164" fontId="0" fillId="4" borderId="11" xfId="4" applyNumberFormat="1" applyFont="1" applyFill="1" applyBorder="1" applyAlignment="1">
      <alignment horizontal="center" vertical="center" wrapText="1"/>
    </xf>
    <xf numFmtId="0" fontId="37" fillId="0" borderId="11" xfId="0" applyFont="1" applyBorder="1" applyAlignment="1">
      <alignment horizontal="center" vertical="center" wrapText="1"/>
    </xf>
    <xf numFmtId="0" fontId="4" fillId="0" borderId="54" xfId="1" applyBorder="1" applyAlignment="1">
      <alignment horizontal="center" vertical="center"/>
    </xf>
    <xf numFmtId="0" fontId="4" fillId="0" borderId="22" xfId="1" applyBorder="1" applyAlignment="1">
      <alignment horizontal="justify" vertical="center" wrapText="1"/>
    </xf>
    <xf numFmtId="17" fontId="4" fillId="3" borderId="55" xfId="1" applyNumberFormat="1" applyFill="1" applyBorder="1" applyAlignment="1">
      <alignment horizontal="center" vertical="center"/>
    </xf>
    <xf numFmtId="17" fontId="4" fillId="0" borderId="55" xfId="1" applyNumberFormat="1" applyBorder="1" applyAlignment="1">
      <alignment horizontal="center" vertical="center"/>
    </xf>
    <xf numFmtId="0" fontId="4" fillId="0" borderId="55" xfId="1" applyBorder="1" applyAlignment="1">
      <alignment horizontal="center" vertical="center"/>
    </xf>
    <xf numFmtId="0" fontId="4" fillId="0" borderId="36" xfId="1" applyBorder="1" applyAlignment="1">
      <alignment horizontal="justify" vertical="center" wrapText="1"/>
    </xf>
    <xf numFmtId="17" fontId="4" fillId="0" borderId="57" xfId="1" applyNumberFormat="1" applyBorder="1" applyAlignment="1">
      <alignment horizontal="center" vertical="center"/>
    </xf>
    <xf numFmtId="0" fontId="4" fillId="0" borderId="15" xfId="1" applyBorder="1" applyAlignment="1">
      <alignment horizontal="justify" vertical="center" wrapText="1"/>
    </xf>
    <xf numFmtId="0" fontId="4" fillId="0" borderId="58" xfId="1" applyBorder="1" applyAlignment="1">
      <alignment horizontal="center" vertical="center"/>
    </xf>
    <xf numFmtId="0" fontId="4" fillId="0" borderId="56" xfId="1" applyBorder="1" applyAlignment="1">
      <alignment horizontal="left" vertical="center" wrapText="1"/>
    </xf>
    <xf numFmtId="164" fontId="39" fillId="0" borderId="0" xfId="1" applyNumberFormat="1" applyFont="1" applyAlignment="1">
      <alignment vertical="center"/>
    </xf>
    <xf numFmtId="164" fontId="40" fillId="0" borderId="1" xfId="4" applyNumberFormat="1" applyFont="1" applyBorder="1" applyAlignment="1">
      <alignment horizontal="center" vertical="center" wrapText="1"/>
    </xf>
    <xf numFmtId="0" fontId="32" fillId="0" borderId="0" xfId="1" applyFont="1" applyAlignment="1">
      <alignment vertical="center"/>
    </xf>
    <xf numFmtId="0" fontId="37" fillId="3" borderId="43" xfId="0" applyFont="1" applyFill="1" applyBorder="1" applyAlignment="1">
      <alignment horizontal="center" vertical="center" wrapText="1"/>
    </xf>
    <xf numFmtId="164" fontId="1" fillId="3" borderId="1" xfId="4" applyNumberFormat="1" applyFont="1" applyFill="1" applyBorder="1" applyAlignment="1">
      <alignment horizontal="center" vertical="center" wrapText="1"/>
    </xf>
    <xf numFmtId="164" fontId="1" fillId="3" borderId="4" xfId="4" applyNumberFormat="1" applyFont="1" applyFill="1" applyBorder="1" applyAlignment="1">
      <alignment horizontal="center" vertical="center" wrapText="1"/>
    </xf>
    <xf numFmtId="164" fontId="1" fillId="3" borderId="14" xfId="4" applyNumberFormat="1" applyFont="1" applyFill="1" applyBorder="1" applyAlignment="1">
      <alignment horizontal="center" vertical="center" wrapText="1"/>
    </xf>
    <xf numFmtId="0" fontId="4" fillId="3" borderId="53" xfId="1" applyFill="1" applyBorder="1" applyAlignment="1">
      <alignment vertical="center"/>
    </xf>
    <xf numFmtId="0" fontId="37" fillId="0" borderId="59" xfId="0" applyFont="1" applyBorder="1" applyAlignment="1">
      <alignment horizontal="center" vertical="center" wrapText="1"/>
    </xf>
    <xf numFmtId="0" fontId="37" fillId="2" borderId="46" xfId="0" applyFont="1" applyFill="1" applyBorder="1" applyAlignment="1">
      <alignment horizontal="center" vertical="center" wrapText="1"/>
    </xf>
    <xf numFmtId="0" fontId="4" fillId="0" borderId="55" xfId="1" applyBorder="1" applyAlignment="1">
      <alignment horizontal="center" vertical="center" wrapText="1"/>
    </xf>
    <xf numFmtId="17" fontId="4" fillId="0" borderId="1" xfId="1" applyNumberFormat="1" applyBorder="1" applyAlignment="1">
      <alignment horizontal="center" vertical="center"/>
    </xf>
    <xf numFmtId="0" fontId="37" fillId="0" borderId="1" xfId="0" applyFont="1" applyBorder="1" applyAlignment="1">
      <alignment horizontal="center" vertical="center" wrapText="1"/>
    </xf>
    <xf numFmtId="0" fontId="37" fillId="3" borderId="45" xfId="0" applyFont="1" applyFill="1" applyBorder="1" applyAlignment="1">
      <alignment horizontal="center" vertical="center" wrapText="1"/>
    </xf>
    <xf numFmtId="0" fontId="37" fillId="3" borderId="1" xfId="0" applyFont="1" applyFill="1" applyBorder="1" applyAlignment="1">
      <alignment horizontal="center" vertical="center" wrapText="1"/>
    </xf>
    <xf numFmtId="0" fontId="4" fillId="0" borderId="1" xfId="1" applyBorder="1" applyAlignment="1">
      <alignment horizontal="justify" vertical="center" wrapText="1"/>
    </xf>
    <xf numFmtId="0" fontId="37" fillId="0" borderId="27" xfId="0" applyFont="1" applyBorder="1" applyAlignment="1">
      <alignment horizontal="center" vertical="center" wrapText="1"/>
    </xf>
    <xf numFmtId="17" fontId="4" fillId="0" borderId="4" xfId="1" applyNumberFormat="1" applyBorder="1" applyAlignment="1">
      <alignment horizontal="center" vertical="center"/>
    </xf>
    <xf numFmtId="0" fontId="37" fillId="0" borderId="8" xfId="0" applyFont="1" applyBorder="1" applyAlignment="1">
      <alignment horizontal="center" vertical="center" wrapText="1"/>
    </xf>
    <xf numFmtId="17" fontId="4" fillId="0" borderId="45" xfId="1" applyNumberFormat="1" applyBorder="1" applyAlignment="1">
      <alignment horizontal="center" vertical="center"/>
    </xf>
    <xf numFmtId="0" fontId="45" fillId="0" borderId="0" xfId="5" applyFont="1" applyAlignment="1">
      <alignment vertical="center"/>
    </xf>
    <xf numFmtId="0" fontId="45" fillId="3" borderId="0" xfId="5" applyFont="1" applyFill="1" applyAlignment="1">
      <alignment vertical="center"/>
    </xf>
    <xf numFmtId="0" fontId="45" fillId="0" borderId="9" xfId="5" applyFont="1" applyBorder="1" applyAlignment="1">
      <alignment horizontal="center" vertical="center"/>
    </xf>
    <xf numFmtId="0" fontId="45" fillId="0" borderId="9" xfId="5" applyFont="1" applyBorder="1" applyAlignment="1">
      <alignment vertical="center"/>
    </xf>
    <xf numFmtId="0" fontId="45" fillId="0" borderId="0" xfId="5" applyFont="1" applyAlignment="1">
      <alignment horizontal="center" vertical="center"/>
    </xf>
    <xf numFmtId="0" fontId="45" fillId="3" borderId="0" xfId="5" applyFont="1" applyFill="1" applyAlignment="1">
      <alignment horizontal="center" vertical="center"/>
    </xf>
    <xf numFmtId="0" fontId="45" fillId="14" borderId="0" xfId="5" applyFont="1" applyFill="1" applyAlignment="1">
      <alignment horizontal="center" vertical="center"/>
    </xf>
    <xf numFmtId="0" fontId="45" fillId="3" borderId="1" xfId="5" applyFont="1" applyFill="1" applyBorder="1" applyAlignment="1">
      <alignment vertical="center"/>
    </xf>
    <xf numFmtId="0" fontId="24" fillId="14" borderId="49" xfId="5" applyFont="1" applyFill="1" applyBorder="1" applyAlignment="1">
      <alignment horizontal="center" vertical="center"/>
    </xf>
    <xf numFmtId="0" fontId="51" fillId="0" borderId="1" xfId="0" applyFont="1" applyBorder="1" applyAlignment="1">
      <alignment horizontal="center" vertical="center" wrapText="1"/>
    </xf>
    <xf numFmtId="0" fontId="3" fillId="3"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5" fillId="0" borderId="2" xfId="1" applyFont="1" applyBorder="1" applyAlignment="1">
      <alignment horizontal="center"/>
    </xf>
    <xf numFmtId="0" fontId="11" fillId="6" borderId="6" xfId="1" applyFont="1" applyFill="1" applyBorder="1" applyAlignment="1">
      <alignment horizontal="center" vertical="center" wrapText="1"/>
    </xf>
    <xf numFmtId="0" fontId="6" fillId="6" borderId="3" xfId="1" applyFont="1" applyFill="1" applyBorder="1" applyAlignment="1">
      <alignment horizontal="center" vertical="center" wrapText="1"/>
    </xf>
    <xf numFmtId="0" fontId="11" fillId="5" borderId="6" xfId="1" applyFont="1" applyFill="1" applyBorder="1" applyAlignment="1">
      <alignment horizontal="center" vertical="center" wrapText="1"/>
    </xf>
    <xf numFmtId="0" fontId="11" fillId="9" borderId="6" xfId="1" applyFont="1" applyFill="1" applyBorder="1" applyAlignment="1">
      <alignment horizontal="center" vertical="center" wrapText="1"/>
    </xf>
    <xf numFmtId="0" fontId="6" fillId="6" borderId="1" xfId="1" applyFont="1" applyFill="1" applyBorder="1" applyAlignment="1">
      <alignment horizontal="center" vertical="center" wrapText="1"/>
    </xf>
    <xf numFmtId="0" fontId="16" fillId="0" borderId="1" xfId="1" applyFont="1" applyBorder="1" applyAlignment="1">
      <alignment horizontal="center" vertical="center" wrapText="1"/>
    </xf>
    <xf numFmtId="0" fontId="18" fillId="0" borderId="1" xfId="1" applyFont="1" applyBorder="1" applyAlignment="1">
      <alignment horizontal="center" vertical="center" wrapText="1"/>
    </xf>
    <xf numFmtId="0" fontId="5" fillId="5" borderId="68" xfId="1" applyFont="1" applyFill="1" applyBorder="1" applyAlignment="1">
      <alignment horizontal="center" vertical="center"/>
    </xf>
    <xf numFmtId="0" fontId="5" fillId="5" borderId="4" xfId="1" applyFont="1" applyFill="1" applyBorder="1"/>
    <xf numFmtId="0" fontId="5" fillId="5" borderId="4" xfId="1" applyFont="1" applyFill="1" applyBorder="1" applyAlignment="1">
      <alignment horizontal="center" vertical="center"/>
    </xf>
    <xf numFmtId="0" fontId="13" fillId="10" borderId="0" xfId="1" applyFont="1" applyFill="1" applyAlignment="1">
      <alignment horizontal="center" vertical="center"/>
    </xf>
    <xf numFmtId="0" fontId="12" fillId="10" borderId="9" xfId="1" applyFont="1" applyFill="1" applyBorder="1" applyAlignment="1">
      <alignment horizontal="center" vertical="center" wrapText="1"/>
    </xf>
    <xf numFmtId="0" fontId="11" fillId="5" borderId="37" xfId="1" applyFont="1" applyFill="1" applyBorder="1" applyAlignment="1">
      <alignment horizontal="center" vertical="center" wrapText="1"/>
    </xf>
    <xf numFmtId="0" fontId="5" fillId="5" borderId="1" xfId="1" applyFont="1" applyFill="1" applyBorder="1" applyAlignment="1">
      <alignment horizontal="center"/>
    </xf>
    <xf numFmtId="0" fontId="5" fillId="5" borderId="4" xfId="1" applyFont="1" applyFill="1" applyBorder="1" applyAlignment="1">
      <alignment horizontal="center"/>
    </xf>
    <xf numFmtId="0" fontId="5" fillId="3" borderId="60" xfId="1" applyFont="1" applyFill="1" applyBorder="1" applyAlignment="1">
      <alignment horizontal="center" vertical="center" wrapText="1"/>
    </xf>
    <xf numFmtId="0" fontId="5" fillId="3" borderId="16" xfId="1" applyFont="1" applyFill="1" applyBorder="1" applyAlignment="1">
      <alignment horizontal="center" vertical="center" wrapText="1"/>
    </xf>
    <xf numFmtId="0" fontId="5" fillId="3" borderId="25" xfId="1" applyFont="1" applyFill="1" applyBorder="1" applyAlignment="1">
      <alignment horizontal="center" vertical="center" wrapText="1"/>
    </xf>
    <xf numFmtId="0" fontId="6" fillId="7" borderId="3" xfId="1" applyFont="1" applyFill="1" applyBorder="1" applyAlignment="1">
      <alignment horizontal="center" vertical="center" wrapText="1"/>
    </xf>
    <xf numFmtId="0" fontId="5" fillId="3" borderId="40" xfId="1" applyFont="1" applyFill="1" applyBorder="1" applyAlignment="1">
      <alignment horizontal="center" vertical="center" wrapText="1"/>
    </xf>
    <xf numFmtId="0" fontId="5" fillId="3" borderId="41" xfId="1" applyFont="1" applyFill="1" applyBorder="1" applyAlignment="1">
      <alignment horizontal="center" vertical="center" wrapText="1"/>
    </xf>
    <xf numFmtId="0" fontId="5" fillId="3" borderId="42" xfId="1" applyFont="1" applyFill="1" applyBorder="1" applyAlignment="1">
      <alignment horizontal="center" vertical="center" wrapText="1"/>
    </xf>
    <xf numFmtId="0" fontId="56" fillId="3" borderId="61" xfId="1" applyFont="1" applyFill="1" applyBorder="1" applyAlignment="1">
      <alignment horizontal="center" vertical="center" wrapText="1"/>
    </xf>
    <xf numFmtId="0" fontId="56" fillId="3" borderId="8" xfId="1" applyFont="1" applyFill="1" applyBorder="1" applyAlignment="1">
      <alignment horizontal="center" vertical="center" wrapText="1"/>
    </xf>
    <xf numFmtId="0" fontId="56" fillId="3" borderId="24" xfId="1" applyFont="1" applyFill="1" applyBorder="1" applyAlignment="1">
      <alignment horizontal="center" vertical="center" wrapText="1"/>
    </xf>
    <xf numFmtId="9" fontId="54" fillId="0" borderId="1" xfId="0" applyNumberFormat="1" applyFont="1" applyBorder="1" applyAlignment="1">
      <alignment horizontal="center" vertical="center" wrapText="1"/>
    </xf>
    <xf numFmtId="0" fontId="58" fillId="0" borderId="12" xfId="0" applyFont="1" applyBorder="1" applyAlignment="1">
      <alignment horizontal="center" vertical="center" wrapText="1"/>
    </xf>
    <xf numFmtId="0" fontId="59" fillId="0" borderId="12" xfId="0" applyFont="1" applyBorder="1" applyAlignment="1">
      <alignment horizontal="center" vertical="center" wrapText="1"/>
    </xf>
    <xf numFmtId="0" fontId="57" fillId="0" borderId="12" xfId="0" applyFont="1" applyBorder="1" applyAlignment="1">
      <alignment horizontal="center" vertical="center" wrapText="1"/>
    </xf>
    <xf numFmtId="0" fontId="58" fillId="0" borderId="1" xfId="0" applyFont="1" applyBorder="1" applyAlignment="1">
      <alignment horizontal="center" vertical="center" wrapText="1"/>
    </xf>
    <xf numFmtId="0" fontId="2" fillId="13" borderId="1" xfId="0" applyFont="1" applyFill="1" applyBorder="1" applyAlignment="1">
      <alignment horizontal="center"/>
    </xf>
    <xf numFmtId="0" fontId="2" fillId="3" borderId="1" xfId="0" applyFont="1" applyFill="1" applyBorder="1" applyAlignment="1">
      <alignment horizontal="center"/>
    </xf>
    <xf numFmtId="0" fontId="0" fillId="16" borderId="0" xfId="0" applyFill="1"/>
    <xf numFmtId="0" fontId="3" fillId="0" borderId="0" xfId="0" applyFont="1" applyAlignment="1">
      <alignment horizontal="center" vertical="center" wrapText="1"/>
    </xf>
    <xf numFmtId="0" fontId="3" fillId="3" borderId="0" xfId="0" applyFont="1" applyFill="1" applyAlignment="1">
      <alignment horizontal="center" vertical="center" wrapText="1"/>
    </xf>
    <xf numFmtId="0" fontId="57" fillId="3" borderId="0" xfId="0" applyFont="1" applyFill="1" applyAlignment="1">
      <alignment horizontal="left" vertical="center" wrapText="1"/>
    </xf>
    <xf numFmtId="0" fontId="58" fillId="0" borderId="0" xfId="0" applyFont="1" applyAlignment="1">
      <alignment horizontal="left" vertical="center" wrapText="1"/>
    </xf>
    <xf numFmtId="0" fontId="58" fillId="0" borderId="0" xfId="0" applyFont="1" applyAlignment="1">
      <alignment horizontal="center" vertical="center" wrapText="1"/>
    </xf>
    <xf numFmtId="9" fontId="54" fillId="0" borderId="0" xfId="0" applyNumberFormat="1" applyFont="1" applyAlignment="1">
      <alignment horizontal="center" vertical="center" wrapText="1"/>
    </xf>
    <xf numFmtId="0" fontId="40" fillId="17" borderId="0" xfId="0" applyFont="1" applyFill="1"/>
    <xf numFmtId="0" fontId="40" fillId="18" borderId="0" xfId="0" applyFont="1" applyFill="1"/>
    <xf numFmtId="0" fontId="0" fillId="19" borderId="0" xfId="0" applyFill="1"/>
    <xf numFmtId="0" fontId="0" fillId="20" borderId="0" xfId="0" applyFill="1"/>
    <xf numFmtId="0" fontId="0" fillId="21" borderId="0" xfId="0" applyFill="1"/>
    <xf numFmtId="0" fontId="63" fillId="3" borderId="1" xfId="0" applyFont="1" applyFill="1" applyBorder="1" applyAlignment="1">
      <alignment horizontal="center" vertical="center" wrapText="1"/>
    </xf>
    <xf numFmtId="0" fontId="51" fillId="3" borderId="1" xfId="0" applyFont="1" applyFill="1" applyBorder="1" applyAlignment="1">
      <alignment horizontal="center" vertical="center" wrapText="1"/>
    </xf>
    <xf numFmtId="0" fontId="0" fillId="3" borderId="0" xfId="0" applyFill="1"/>
    <xf numFmtId="0" fontId="40" fillId="3" borderId="0" xfId="0" applyFont="1" applyFill="1"/>
    <xf numFmtId="0" fontId="63" fillId="0" borderId="1" xfId="0" applyFont="1" applyBorder="1" applyAlignment="1">
      <alignment horizontal="center" vertical="center" wrapText="1"/>
    </xf>
    <xf numFmtId="0" fontId="62" fillId="0" borderId="1" xfId="0" applyFont="1" applyBorder="1" applyAlignment="1">
      <alignment horizontal="center" vertical="center" wrapText="1"/>
    </xf>
    <xf numFmtId="0" fontId="51" fillId="22" borderId="1" xfId="0" applyFont="1" applyFill="1" applyBorder="1" applyAlignment="1">
      <alignment horizontal="center" vertical="center" wrapText="1"/>
    </xf>
    <xf numFmtId="0" fontId="3" fillId="22" borderId="1" xfId="0" applyFont="1" applyFill="1" applyBorder="1" applyAlignment="1">
      <alignment horizontal="center" vertical="center" wrapText="1"/>
    </xf>
    <xf numFmtId="0" fontId="3" fillId="23" borderId="1" xfId="0" applyFont="1" applyFill="1" applyBorder="1" applyAlignment="1">
      <alignment horizontal="center" vertical="center" wrapText="1"/>
    </xf>
    <xf numFmtId="0" fontId="62" fillId="23" borderId="1" xfId="0" applyFont="1" applyFill="1" applyBorder="1" applyAlignment="1">
      <alignment horizontal="center" vertical="center" wrapText="1"/>
    </xf>
    <xf numFmtId="0" fontId="0" fillId="23" borderId="1" xfId="0" applyFill="1" applyBorder="1" applyAlignment="1">
      <alignment vertical="center" wrapText="1"/>
    </xf>
    <xf numFmtId="0" fontId="62" fillId="3" borderId="1" xfId="0" applyFont="1" applyFill="1" applyBorder="1" applyAlignment="1">
      <alignment horizontal="center" vertical="center" wrapText="1"/>
    </xf>
    <xf numFmtId="16" fontId="62" fillId="3" borderId="1" xfId="0" applyNumberFormat="1" applyFont="1" applyFill="1" applyBorder="1" applyAlignment="1">
      <alignment horizontal="center" vertical="center" wrapText="1"/>
    </xf>
    <xf numFmtId="0" fontId="0" fillId="3" borderId="1" xfId="0" applyFill="1" applyBorder="1" applyAlignment="1">
      <alignment vertical="center" wrapText="1"/>
    </xf>
    <xf numFmtId="0" fontId="40" fillId="3" borderId="1" xfId="0" applyFont="1" applyFill="1" applyBorder="1" applyAlignment="1">
      <alignment vertical="center" wrapText="1"/>
    </xf>
    <xf numFmtId="0" fontId="58" fillId="3" borderId="12" xfId="0" applyFont="1" applyFill="1" applyBorder="1" applyAlignment="1">
      <alignment horizontal="center" vertical="center" wrapText="1"/>
    </xf>
    <xf numFmtId="9" fontId="54" fillId="3" borderId="1" xfId="0" applyNumberFormat="1" applyFont="1" applyFill="1" applyBorder="1" applyAlignment="1">
      <alignment horizontal="center" vertical="center" wrapText="1"/>
    </xf>
    <xf numFmtId="0" fontId="2" fillId="0" borderId="4" xfId="1" applyFont="1" applyBorder="1" applyAlignment="1">
      <alignment horizontal="center" vertical="center" wrapText="1"/>
    </xf>
    <xf numFmtId="0" fontId="2" fillId="0" borderId="19" xfId="1" applyFont="1" applyBorder="1" applyAlignment="1">
      <alignment horizontal="center" vertical="center" wrapText="1"/>
    </xf>
    <xf numFmtId="0" fontId="2" fillId="0" borderId="1" xfId="1" applyFont="1" applyBorder="1" applyAlignment="1">
      <alignment horizontal="center" vertical="center" wrapText="1"/>
    </xf>
    <xf numFmtId="0" fontId="37" fillId="0" borderId="40" xfId="0" applyFont="1" applyBorder="1" applyAlignment="1">
      <alignment horizontal="center" vertical="center" wrapText="1"/>
    </xf>
    <xf numFmtId="0" fontId="37" fillId="0" borderId="42" xfId="0" applyFont="1" applyBorder="1" applyAlignment="1">
      <alignment horizontal="center" vertical="center" wrapText="1"/>
    </xf>
    <xf numFmtId="0" fontId="33" fillId="0" borderId="49" xfId="0" applyFont="1" applyBorder="1" applyAlignment="1">
      <alignment horizontal="center" vertical="center" wrapText="1"/>
    </xf>
    <xf numFmtId="0" fontId="33" fillId="0" borderId="51" xfId="0" applyFont="1" applyBorder="1" applyAlignment="1">
      <alignment horizontal="center" vertical="center" wrapText="1"/>
    </xf>
    <xf numFmtId="0" fontId="35" fillId="0" borderId="40" xfId="0" applyFont="1" applyBorder="1" applyAlignment="1">
      <alignment horizontal="center" vertical="center" wrapText="1"/>
    </xf>
    <xf numFmtId="0" fontId="35" fillId="0" borderId="41" xfId="0" applyFont="1" applyBorder="1" applyAlignment="1">
      <alignment horizontal="center" vertical="center" wrapText="1"/>
    </xf>
    <xf numFmtId="0" fontId="35" fillId="0" borderId="48" xfId="0" applyFont="1" applyBorder="1" applyAlignment="1">
      <alignment horizontal="center" vertical="center" wrapText="1"/>
    </xf>
    <xf numFmtId="0" fontId="35" fillId="0" borderId="47" xfId="0" applyFont="1" applyBorder="1" applyAlignment="1">
      <alignment horizontal="center" vertical="center" wrapText="1"/>
    </xf>
    <xf numFmtId="0" fontId="35" fillId="0" borderId="43" xfId="0" applyFont="1" applyBorder="1" applyAlignment="1">
      <alignment horizontal="center" vertical="center" wrapText="1"/>
    </xf>
    <xf numFmtId="0" fontId="32" fillId="0" borderId="50" xfId="1" applyFont="1" applyBorder="1" applyAlignment="1">
      <alignment horizontal="center" vertical="center"/>
    </xf>
    <xf numFmtId="0" fontId="32" fillId="0" borderId="5" xfId="1" applyFont="1" applyBorder="1" applyAlignment="1">
      <alignment horizontal="center" vertical="center"/>
    </xf>
    <xf numFmtId="0" fontId="32" fillId="0" borderId="44" xfId="1" applyFont="1" applyBorder="1" applyAlignment="1">
      <alignment horizontal="center" vertical="center"/>
    </xf>
    <xf numFmtId="0" fontId="32" fillId="0" borderId="49" xfId="1" applyFont="1" applyBorder="1" applyAlignment="1">
      <alignment horizontal="center" vertical="center"/>
    </xf>
    <xf numFmtId="0" fontId="32" fillId="0" borderId="0" xfId="1" applyFont="1" applyAlignment="1">
      <alignment horizontal="center" vertical="center"/>
    </xf>
    <xf numFmtId="0" fontId="32" fillId="0" borderId="45" xfId="1" applyFont="1" applyBorder="1" applyAlignment="1">
      <alignment horizontal="center" vertical="center"/>
    </xf>
    <xf numFmtId="0" fontId="32" fillId="0" borderId="51" xfId="1" applyFont="1" applyBorder="1" applyAlignment="1">
      <alignment horizontal="center" vertical="center"/>
    </xf>
    <xf numFmtId="0" fontId="32" fillId="0" borderId="18" xfId="1" applyFont="1" applyBorder="1" applyAlignment="1">
      <alignment horizontal="center" vertical="center"/>
    </xf>
    <xf numFmtId="0" fontId="32" fillId="0" borderId="46" xfId="1" applyFont="1" applyBorder="1" applyAlignment="1">
      <alignment horizontal="center" vertical="center"/>
    </xf>
    <xf numFmtId="0" fontId="38" fillId="0" borderId="7" xfId="0" applyFont="1" applyBorder="1" applyAlignment="1">
      <alignment horizontal="center" vertical="center" wrapText="1"/>
    </xf>
    <xf numFmtId="0" fontId="34" fillId="0" borderId="0" xfId="0" applyFont="1" applyAlignment="1">
      <alignment horizontal="center" vertical="center" wrapText="1"/>
    </xf>
    <xf numFmtId="0" fontId="34" fillId="0" borderId="9" xfId="0" applyFont="1" applyBorder="1" applyAlignment="1">
      <alignment horizontal="center" vertical="center" wrapText="1"/>
    </xf>
    <xf numFmtId="0" fontId="34" fillId="0" borderId="7" xfId="0" applyFont="1" applyBorder="1" applyAlignment="1">
      <alignment horizontal="center" vertical="center" wrapText="1"/>
    </xf>
    <xf numFmtId="0" fontId="34" fillId="0" borderId="52" xfId="0" applyFont="1" applyBorder="1" applyAlignment="1">
      <alignment horizontal="center" vertical="center" wrapText="1"/>
    </xf>
    <xf numFmtId="0" fontId="34" fillId="0" borderId="39" xfId="0" applyFont="1" applyBorder="1" applyAlignment="1">
      <alignment horizontal="center" vertical="center" wrapText="1"/>
    </xf>
    <xf numFmtId="0" fontId="34" fillId="0" borderId="20" xfId="0" applyFont="1" applyBorder="1" applyAlignment="1">
      <alignment horizontal="center" vertical="center" wrapText="1"/>
    </xf>
    <xf numFmtId="0" fontId="2" fillId="0" borderId="7" xfId="0" applyFont="1" applyBorder="1" applyAlignment="1">
      <alignment horizontal="center" vertical="center" wrapText="1"/>
    </xf>
    <xf numFmtId="0" fontId="2" fillId="0" borderId="9" xfId="0" applyFont="1" applyBorder="1" applyAlignment="1">
      <alignment horizontal="center" vertical="center"/>
    </xf>
    <xf numFmtId="0" fontId="2" fillId="0" borderId="7" xfId="0" applyFont="1" applyBorder="1" applyAlignment="1">
      <alignment horizontal="center" vertical="center"/>
    </xf>
    <xf numFmtId="0" fontId="2" fillId="0" borderId="52" xfId="0" applyFont="1" applyBorder="1" applyAlignment="1">
      <alignment horizontal="center" vertical="center"/>
    </xf>
    <xf numFmtId="0" fontId="2" fillId="0" borderId="20" xfId="0" applyFont="1" applyBorder="1" applyAlignment="1">
      <alignment horizontal="center" vertical="center"/>
    </xf>
    <xf numFmtId="0" fontId="4" fillId="0" borderId="36" xfId="1" applyBorder="1" applyAlignment="1">
      <alignment horizontal="left" vertical="center" wrapText="1"/>
    </xf>
    <xf numFmtId="0" fontId="4" fillId="0" borderId="56" xfId="1" applyBorder="1" applyAlignment="1">
      <alignment horizontal="left" vertical="center" wrapText="1"/>
    </xf>
    <xf numFmtId="17" fontId="4" fillId="0" borderId="35" xfId="1" applyNumberFormat="1" applyBorder="1" applyAlignment="1">
      <alignment horizontal="center" vertical="center"/>
    </xf>
    <xf numFmtId="17" fontId="4" fillId="0" borderId="29" xfId="1" applyNumberFormat="1" applyBorder="1" applyAlignment="1">
      <alignment horizontal="center" vertical="center"/>
    </xf>
    <xf numFmtId="0" fontId="37" fillId="0" borderId="44" xfId="0" applyFont="1" applyBorder="1" applyAlignment="1">
      <alignment horizontal="center" vertical="center" wrapText="1"/>
    </xf>
    <xf numFmtId="0" fontId="37" fillId="0" borderId="46" xfId="0" applyFont="1" applyBorder="1" applyAlignment="1">
      <alignment horizontal="center" vertical="center" wrapText="1"/>
    </xf>
    <xf numFmtId="0" fontId="37" fillId="3" borderId="40" xfId="0" applyFont="1" applyFill="1" applyBorder="1" applyAlignment="1">
      <alignment horizontal="center" vertical="center" wrapText="1"/>
    </xf>
    <xf numFmtId="0" fontId="37" fillId="3" borderId="42" xfId="0" applyFont="1" applyFill="1" applyBorder="1" applyAlignment="1">
      <alignment horizontal="center" vertical="center" wrapText="1"/>
    </xf>
    <xf numFmtId="0" fontId="37" fillId="13" borderId="40" xfId="0" applyFont="1" applyFill="1" applyBorder="1" applyAlignment="1">
      <alignment horizontal="center" vertical="center" wrapText="1"/>
    </xf>
    <xf numFmtId="0" fontId="37" fillId="13" borderId="42" xfId="0" applyFont="1" applyFill="1" applyBorder="1" applyAlignment="1">
      <alignment horizontal="center" vertical="center" wrapText="1"/>
    </xf>
    <xf numFmtId="0" fontId="45" fillId="0" borderId="1" xfId="5" applyFont="1" applyBorder="1" applyAlignment="1">
      <alignment horizontal="left" vertical="center" wrapText="1"/>
    </xf>
    <xf numFmtId="0" fontId="45" fillId="0" borderId="1" xfId="5" applyFont="1" applyBorder="1" applyAlignment="1">
      <alignment horizontal="left" vertical="center"/>
    </xf>
    <xf numFmtId="0" fontId="24" fillId="14" borderId="0" xfId="5" applyFont="1" applyFill="1" applyAlignment="1">
      <alignment horizontal="center" vertical="center"/>
    </xf>
    <xf numFmtId="0" fontId="48" fillId="15" borderId="1" xfId="5" applyFont="1" applyFill="1" applyBorder="1" applyAlignment="1">
      <alignment horizontal="center" vertical="center" wrapText="1"/>
    </xf>
    <xf numFmtId="0" fontId="48" fillId="15" borderId="8" xfId="5" applyFont="1" applyFill="1" applyBorder="1" applyAlignment="1">
      <alignment horizontal="center" vertical="center" wrapText="1"/>
    </xf>
    <xf numFmtId="0" fontId="48" fillId="15" borderId="19" xfId="5" applyFont="1" applyFill="1" applyBorder="1" applyAlignment="1">
      <alignment horizontal="center" vertical="center" wrapText="1"/>
    </xf>
    <xf numFmtId="0" fontId="49" fillId="3" borderId="0" xfId="5" applyFont="1" applyFill="1" applyAlignment="1">
      <alignment horizontal="right" vertical="center"/>
    </xf>
    <xf numFmtId="0" fontId="48" fillId="15" borderId="1" xfId="5" applyFont="1" applyFill="1" applyBorder="1" applyAlignment="1">
      <alignment horizontal="center" vertical="center"/>
    </xf>
    <xf numFmtId="0" fontId="24" fillId="14" borderId="1" xfId="5" applyFont="1" applyFill="1" applyBorder="1" applyAlignment="1">
      <alignment horizontal="center" vertical="center"/>
    </xf>
    <xf numFmtId="0" fontId="24" fillId="0" borderId="1" xfId="5" applyFont="1" applyBorder="1" applyAlignment="1">
      <alignment horizontal="center" vertical="center" wrapText="1"/>
    </xf>
    <xf numFmtId="14" fontId="45" fillId="3" borderId="4" xfId="5" applyNumberFormat="1" applyFont="1" applyFill="1" applyBorder="1" applyAlignment="1">
      <alignment horizontal="center" vertical="center"/>
    </xf>
    <xf numFmtId="14" fontId="45" fillId="3" borderId="8" xfId="5" applyNumberFormat="1" applyFont="1" applyFill="1" applyBorder="1" applyAlignment="1">
      <alignment horizontal="center" vertical="center"/>
    </xf>
    <xf numFmtId="14" fontId="45" fillId="3" borderId="19" xfId="5" applyNumberFormat="1" applyFont="1" applyFill="1" applyBorder="1" applyAlignment="1">
      <alignment horizontal="center" vertical="center"/>
    </xf>
    <xf numFmtId="0" fontId="45" fillId="3" borderId="4" xfId="5" applyFont="1" applyFill="1" applyBorder="1" applyAlignment="1">
      <alignment horizontal="center" vertical="center"/>
    </xf>
    <xf numFmtId="0" fontId="45" fillId="3" borderId="8" xfId="5" applyFont="1" applyFill="1" applyBorder="1" applyAlignment="1">
      <alignment horizontal="center" vertical="center"/>
    </xf>
    <xf numFmtId="0" fontId="45" fillId="3" borderId="19" xfId="5" applyFont="1" applyFill="1" applyBorder="1" applyAlignment="1">
      <alignment horizontal="center" vertical="center"/>
    </xf>
    <xf numFmtId="0" fontId="37" fillId="2" borderId="40" xfId="0" applyFont="1" applyFill="1" applyBorder="1" applyAlignment="1">
      <alignment horizontal="center" vertical="center" wrapText="1"/>
    </xf>
    <xf numFmtId="0" fontId="37" fillId="2" borderId="42" xfId="0" applyFont="1" applyFill="1" applyBorder="1" applyAlignment="1">
      <alignment horizontal="center" vertical="center" wrapText="1"/>
    </xf>
    <xf numFmtId="0" fontId="42" fillId="0" borderId="60" xfId="1" applyFont="1" applyBorder="1" applyAlignment="1">
      <alignment horizontal="left" vertical="center" wrapText="1"/>
    </xf>
    <xf numFmtId="0" fontId="42" fillId="0" borderId="16" xfId="1" applyFont="1" applyBorder="1" applyAlignment="1">
      <alignment horizontal="left" vertical="center" wrapText="1"/>
    </xf>
    <xf numFmtId="0" fontId="42" fillId="0" borderId="56" xfId="1" applyFont="1" applyBorder="1" applyAlignment="1">
      <alignment horizontal="left" vertical="center" wrapText="1"/>
    </xf>
    <xf numFmtId="164" fontId="0" fillId="3" borderId="61" xfId="4" applyNumberFormat="1" applyFont="1" applyFill="1" applyBorder="1" applyAlignment="1">
      <alignment horizontal="center" vertical="center" wrapText="1"/>
    </xf>
    <xf numFmtId="164" fontId="0" fillId="3" borderId="19" xfId="4" applyNumberFormat="1" applyFont="1" applyFill="1" applyBorder="1" applyAlignment="1">
      <alignment horizontal="center" vertical="center" wrapText="1"/>
    </xf>
    <xf numFmtId="164" fontId="0" fillId="3" borderId="4" xfId="4" applyNumberFormat="1" applyFont="1" applyFill="1" applyBorder="1" applyAlignment="1">
      <alignment horizontal="center" vertical="center" wrapText="1"/>
    </xf>
    <xf numFmtId="17" fontId="4" fillId="0" borderId="35" xfId="1" applyNumberFormat="1" applyBorder="1" applyAlignment="1">
      <alignment horizontal="center" vertical="center" wrapText="1"/>
    </xf>
    <xf numFmtId="17" fontId="4" fillId="0" borderId="29" xfId="1" applyNumberFormat="1" applyBorder="1" applyAlignment="1">
      <alignment horizontal="center" vertical="center" wrapText="1"/>
    </xf>
    <xf numFmtId="0" fontId="4" fillId="0" borderId="62" xfId="1" applyBorder="1" applyAlignment="1">
      <alignment horizontal="center" vertical="center" wrapText="1"/>
    </xf>
    <xf numFmtId="0" fontId="4" fillId="0" borderId="29" xfId="1" applyBorder="1" applyAlignment="1">
      <alignment horizontal="center" vertical="center" wrapText="1"/>
    </xf>
    <xf numFmtId="17" fontId="4" fillId="3" borderId="35" xfId="1" applyNumberFormat="1" applyFill="1" applyBorder="1" applyAlignment="1">
      <alignment horizontal="center" vertical="center" wrapText="1"/>
    </xf>
    <xf numFmtId="17" fontId="4" fillId="3" borderId="29" xfId="1" applyNumberFormat="1" applyFill="1" applyBorder="1" applyAlignment="1">
      <alignment horizontal="center" vertical="center" wrapText="1"/>
    </xf>
    <xf numFmtId="164" fontId="1" fillId="3" borderId="4" xfId="4" applyNumberFormat="1" applyFont="1" applyFill="1" applyBorder="1" applyAlignment="1">
      <alignment horizontal="center" vertical="center" wrapText="1"/>
    </xf>
    <xf numFmtId="164" fontId="1" fillId="3" borderId="19" xfId="4" applyNumberFormat="1" applyFont="1" applyFill="1" applyBorder="1" applyAlignment="1">
      <alignment horizontal="center" vertical="center" wrapText="1"/>
    </xf>
    <xf numFmtId="0" fontId="56" fillId="3" borderId="61" xfId="1" applyFont="1" applyFill="1" applyBorder="1" applyAlignment="1">
      <alignment horizontal="center" vertical="center" wrapText="1"/>
    </xf>
    <xf numFmtId="0" fontId="56" fillId="3" borderId="8" xfId="1" applyFont="1" applyFill="1" applyBorder="1" applyAlignment="1">
      <alignment horizontal="center" vertical="center" wrapText="1"/>
    </xf>
    <xf numFmtId="0" fontId="56" fillId="3" borderId="24" xfId="1" applyFont="1" applyFill="1" applyBorder="1" applyAlignment="1">
      <alignment horizontal="center" vertical="center" wrapText="1"/>
    </xf>
    <xf numFmtId="0" fontId="5" fillId="3" borderId="24" xfId="1" applyFont="1" applyFill="1" applyBorder="1" applyAlignment="1">
      <alignment horizontal="center" vertical="center" wrapText="1"/>
    </xf>
    <xf numFmtId="0" fontId="5" fillId="3" borderId="61" xfId="1" applyFont="1" applyFill="1" applyBorder="1" applyAlignment="1">
      <alignment horizontal="center" vertical="center" wrapText="1"/>
    </xf>
    <xf numFmtId="0" fontId="5" fillId="3" borderId="8" xfId="1" applyFont="1" applyFill="1" applyBorder="1" applyAlignment="1">
      <alignment horizontal="center" vertical="center" wrapText="1"/>
    </xf>
    <xf numFmtId="0" fontId="5" fillId="0" borderId="61" xfId="1" applyFont="1" applyBorder="1" applyAlignment="1">
      <alignment horizontal="center" vertical="center" wrapText="1"/>
    </xf>
    <xf numFmtId="0" fontId="5" fillId="0" borderId="8" xfId="1" applyFont="1" applyBorder="1" applyAlignment="1">
      <alignment horizontal="center" vertical="center" wrapText="1"/>
    </xf>
    <xf numFmtId="0" fontId="5" fillId="0" borderId="24" xfId="1" applyFont="1" applyBorder="1" applyAlignment="1">
      <alignment horizontal="center" vertical="center" wrapText="1"/>
    </xf>
    <xf numFmtId="0" fontId="5" fillId="0" borderId="62" xfId="1" applyFont="1" applyBorder="1" applyAlignment="1">
      <alignment horizontal="center" vertical="center" wrapText="1"/>
    </xf>
    <xf numFmtId="0" fontId="5" fillId="0" borderId="63" xfId="1" applyFont="1" applyBorder="1" applyAlignment="1">
      <alignment horizontal="center" vertical="center" wrapText="1"/>
    </xf>
    <xf numFmtId="0" fontId="5" fillId="0" borderId="23" xfId="1" applyFont="1" applyBorder="1" applyAlignment="1">
      <alignment horizontal="center" vertical="center" wrapText="1"/>
    </xf>
    <xf numFmtId="0" fontId="5" fillId="3" borderId="32" xfId="1" applyFont="1" applyFill="1" applyBorder="1" applyAlignment="1">
      <alignment horizontal="center" vertical="center" wrapText="1"/>
    </xf>
    <xf numFmtId="0" fontId="5" fillId="3" borderId="62" xfId="1" applyFont="1" applyFill="1" applyBorder="1" applyAlignment="1">
      <alignment horizontal="center" vertical="center" wrapText="1"/>
    </xf>
    <xf numFmtId="0" fontId="5" fillId="3" borderId="63" xfId="1" applyFont="1" applyFill="1" applyBorder="1" applyAlignment="1">
      <alignment horizontal="center" vertical="center" wrapText="1"/>
    </xf>
    <xf numFmtId="0" fontId="5" fillId="3" borderId="23" xfId="1" applyFont="1" applyFill="1" applyBorder="1" applyAlignment="1">
      <alignment horizontal="center" vertical="center" wrapText="1"/>
    </xf>
    <xf numFmtId="0" fontId="6" fillId="5" borderId="4" xfId="1" applyFont="1" applyFill="1" applyBorder="1" applyAlignment="1">
      <alignment horizontal="center" vertical="center" wrapText="1"/>
    </xf>
    <xf numFmtId="0" fontId="6" fillId="5" borderId="8" xfId="1" applyFont="1" applyFill="1" applyBorder="1" applyAlignment="1">
      <alignment horizontal="center" vertical="center" wrapText="1"/>
    </xf>
    <xf numFmtId="0" fontId="6" fillId="9" borderId="8" xfId="1" applyFont="1" applyFill="1" applyBorder="1" applyAlignment="1">
      <alignment horizontal="center" vertical="center" wrapText="1"/>
    </xf>
    <xf numFmtId="0" fontId="6" fillId="9" borderId="19" xfId="1" applyFont="1" applyFill="1" applyBorder="1" applyAlignment="1">
      <alignment horizontal="center" vertical="center" wrapText="1"/>
    </xf>
    <xf numFmtId="0" fontId="6" fillId="6" borderId="4" xfId="1" applyFont="1" applyFill="1" applyBorder="1" applyAlignment="1">
      <alignment horizontal="center" vertical="center" wrapText="1"/>
    </xf>
    <xf numFmtId="0" fontId="6" fillId="6" borderId="19" xfId="1" applyFont="1" applyFill="1" applyBorder="1" applyAlignment="1">
      <alignment horizontal="center" vertical="center" wrapText="1"/>
    </xf>
    <xf numFmtId="9" fontId="13" fillId="0" borderId="63" xfId="2" applyFont="1" applyBorder="1" applyAlignment="1" applyProtection="1">
      <alignment horizontal="center" vertical="center"/>
    </xf>
    <xf numFmtId="9" fontId="13" fillId="0" borderId="29" xfId="2" applyFont="1" applyBorder="1" applyAlignment="1" applyProtection="1">
      <alignment horizontal="center" vertical="center"/>
    </xf>
    <xf numFmtId="9" fontId="13" fillId="0" borderId="35" xfId="2" applyFont="1" applyBorder="1" applyAlignment="1" applyProtection="1">
      <alignment horizontal="center" vertical="center"/>
    </xf>
    <xf numFmtId="0" fontId="5" fillId="3" borderId="40" xfId="1" applyFont="1" applyFill="1" applyBorder="1" applyAlignment="1">
      <alignment horizontal="center" vertical="center" wrapText="1"/>
    </xf>
    <xf numFmtId="0" fontId="5" fillId="3" borderId="41" xfId="1" applyFont="1" applyFill="1" applyBorder="1" applyAlignment="1">
      <alignment horizontal="center" vertical="center" wrapText="1"/>
    </xf>
    <xf numFmtId="0" fontId="5" fillId="3" borderId="42" xfId="1" applyFont="1" applyFill="1" applyBorder="1" applyAlignment="1">
      <alignment horizontal="center" vertical="center" wrapText="1"/>
    </xf>
    <xf numFmtId="0" fontId="5" fillId="0" borderId="40" xfId="1" applyFont="1" applyBorder="1" applyAlignment="1">
      <alignment horizontal="center" vertical="center" wrapText="1"/>
    </xf>
    <xf numFmtId="0" fontId="5" fillId="0" borderId="41" xfId="1" applyFont="1" applyBorder="1" applyAlignment="1">
      <alignment horizontal="center" vertical="center" wrapText="1"/>
    </xf>
    <xf numFmtId="0" fontId="5" fillId="0" borderId="42" xfId="1" applyFont="1" applyBorder="1" applyAlignment="1">
      <alignment horizontal="center" vertical="center" wrapText="1"/>
    </xf>
    <xf numFmtId="0" fontId="5" fillId="0" borderId="32" xfId="1" applyFont="1" applyBorder="1" applyAlignment="1">
      <alignment horizontal="center" vertical="center" wrapText="1"/>
    </xf>
    <xf numFmtId="0" fontId="8" fillId="0" borderId="65" xfId="1" applyFont="1" applyBorder="1" applyAlignment="1">
      <alignment horizontal="center" vertical="center" textRotation="90" wrapText="1"/>
    </xf>
    <xf numFmtId="0" fontId="8" fillId="0" borderId="66" xfId="1" applyFont="1" applyBorder="1" applyAlignment="1">
      <alignment horizontal="center" vertical="center" textRotation="90" wrapText="1"/>
    </xf>
    <xf numFmtId="0" fontId="8" fillId="0" borderId="72" xfId="1" applyFont="1" applyBorder="1" applyAlignment="1">
      <alignment horizontal="center" vertical="center" textRotation="90" wrapText="1"/>
    </xf>
    <xf numFmtId="0" fontId="5" fillId="0" borderId="37" xfId="1" applyFont="1" applyBorder="1" applyAlignment="1">
      <alignment horizontal="center" vertical="center" wrapText="1"/>
    </xf>
    <xf numFmtId="0" fontId="5" fillId="0" borderId="71" xfId="1" applyFont="1" applyBorder="1" applyAlignment="1">
      <alignment horizontal="center" vertical="center" wrapText="1"/>
    </xf>
    <xf numFmtId="0" fontId="5" fillId="0" borderId="68" xfId="1" applyFont="1" applyBorder="1" applyAlignment="1">
      <alignment horizontal="center" vertical="center" wrapText="1"/>
    </xf>
    <xf numFmtId="0" fontId="5" fillId="0" borderId="7" xfId="1" applyFont="1" applyBorder="1" applyAlignment="1">
      <alignment horizontal="center" vertical="center" wrapText="1"/>
    </xf>
    <xf numFmtId="0" fontId="5" fillId="0" borderId="0" xfId="1" applyFont="1" applyAlignment="1">
      <alignment horizontal="center" vertical="center" wrapText="1"/>
    </xf>
    <xf numFmtId="0" fontId="5" fillId="0" borderId="9" xfId="1" applyFont="1" applyBorder="1" applyAlignment="1">
      <alignment horizontal="center" vertical="center" wrapText="1"/>
    </xf>
    <xf numFmtId="0" fontId="5" fillId="0" borderId="17" xfId="1" applyFont="1" applyBorder="1" applyAlignment="1">
      <alignment horizontal="center" vertical="center" wrapText="1"/>
    </xf>
    <xf numFmtId="0" fontId="5" fillId="0" borderId="18" xfId="1" applyFont="1" applyBorder="1" applyAlignment="1">
      <alignment horizontal="center" vertical="center" wrapText="1"/>
    </xf>
    <xf numFmtId="0" fontId="5" fillId="0" borderId="69" xfId="1" applyFont="1" applyBorder="1" applyAlignment="1">
      <alignment horizontal="center" vertical="center" wrapText="1"/>
    </xf>
    <xf numFmtId="0" fontId="5" fillId="0" borderId="27" xfId="1" applyFont="1" applyBorder="1" applyAlignment="1">
      <alignment horizontal="center" vertical="center" wrapText="1"/>
    </xf>
    <xf numFmtId="0" fontId="5" fillId="0" borderId="5" xfId="1" applyFont="1" applyBorder="1" applyAlignment="1">
      <alignment horizontal="center" vertical="center" wrapText="1"/>
    </xf>
    <xf numFmtId="0" fontId="5" fillId="0" borderId="44" xfId="1" applyFont="1" applyBorder="1" applyAlignment="1">
      <alignment horizontal="center" vertical="center" wrapText="1"/>
    </xf>
    <xf numFmtId="0" fontId="5" fillId="0" borderId="45" xfId="1" applyFont="1" applyBorder="1" applyAlignment="1">
      <alignment horizontal="center" vertical="center" wrapText="1"/>
    </xf>
    <xf numFmtId="0" fontId="5" fillId="0" borderId="46" xfId="1" applyFont="1" applyBorder="1" applyAlignment="1">
      <alignment horizontal="center" vertical="center" wrapText="1"/>
    </xf>
    <xf numFmtId="0" fontId="5" fillId="3" borderId="60" xfId="1" applyFont="1" applyFill="1" applyBorder="1" applyAlignment="1">
      <alignment horizontal="center" vertical="center" wrapText="1"/>
    </xf>
    <xf numFmtId="0" fontId="5" fillId="3" borderId="16" xfId="1" applyFont="1" applyFill="1" applyBorder="1" applyAlignment="1">
      <alignment horizontal="center" vertical="center" wrapText="1"/>
    </xf>
    <xf numFmtId="0" fontId="5" fillId="3" borderId="25" xfId="1" applyFont="1" applyFill="1" applyBorder="1" applyAlignment="1">
      <alignment horizontal="center" vertical="center" wrapText="1"/>
    </xf>
    <xf numFmtId="0" fontId="5" fillId="0" borderId="14" xfId="1" applyFont="1" applyBorder="1" applyAlignment="1">
      <alignment horizontal="center" vertical="center" wrapText="1"/>
    </xf>
    <xf numFmtId="0" fontId="8" fillId="0" borderId="67" xfId="1" applyFont="1" applyBorder="1" applyAlignment="1">
      <alignment horizontal="center" vertical="center" textRotation="90" wrapText="1"/>
    </xf>
    <xf numFmtId="0" fontId="5" fillId="0" borderId="64" xfId="1" applyFont="1" applyBorder="1" applyAlignment="1">
      <alignment horizontal="center" vertical="center" wrapText="1"/>
    </xf>
    <xf numFmtId="0" fontId="5" fillId="0" borderId="60" xfId="1" applyFont="1" applyBorder="1" applyAlignment="1">
      <alignment horizontal="center" vertical="center" wrapText="1"/>
    </xf>
    <xf numFmtId="0" fontId="5" fillId="0" borderId="16" xfId="1" applyFont="1" applyBorder="1" applyAlignment="1">
      <alignment horizontal="center" vertical="center" wrapText="1"/>
    </xf>
    <xf numFmtId="0" fontId="5" fillId="0" borderId="25" xfId="1" applyFont="1" applyBorder="1" applyAlignment="1">
      <alignment horizontal="center" vertical="center" wrapText="1"/>
    </xf>
    <xf numFmtId="0" fontId="8" fillId="0" borderId="70" xfId="1" applyFont="1" applyBorder="1" applyAlignment="1">
      <alignment horizontal="center" vertical="center" textRotation="90" wrapText="1"/>
    </xf>
    <xf numFmtId="0" fontId="56" fillId="0" borderId="61" xfId="1" applyFont="1" applyBorder="1" applyAlignment="1">
      <alignment horizontal="center" vertical="center" wrapText="1"/>
    </xf>
    <xf numFmtId="0" fontId="56" fillId="0" borderId="8" xfId="1" applyFont="1" applyBorder="1" applyAlignment="1">
      <alignment horizontal="center" vertical="center" wrapText="1"/>
    </xf>
    <xf numFmtId="0" fontId="56" fillId="0" borderId="24" xfId="1" applyFont="1" applyBorder="1" applyAlignment="1">
      <alignment horizontal="center" vertical="center" wrapText="1"/>
    </xf>
    <xf numFmtId="0" fontId="5" fillId="3" borderId="14" xfId="1" applyFont="1" applyFill="1" applyBorder="1" applyAlignment="1">
      <alignment horizontal="center" vertical="center" wrapText="1"/>
    </xf>
    <xf numFmtId="0" fontId="5" fillId="3" borderId="27" xfId="1" applyFont="1" applyFill="1" applyBorder="1" applyAlignment="1">
      <alignment horizontal="center" vertical="center" wrapText="1"/>
    </xf>
    <xf numFmtId="0" fontId="5" fillId="3" borderId="7" xfId="1" applyFont="1" applyFill="1" applyBorder="1" applyAlignment="1">
      <alignment horizontal="center" vertical="center" wrapText="1"/>
    </xf>
    <xf numFmtId="0" fontId="5" fillId="3" borderId="17" xfId="1" applyFont="1" applyFill="1" applyBorder="1" applyAlignment="1">
      <alignment horizontal="center" vertical="center" wrapText="1"/>
    </xf>
    <xf numFmtId="0" fontId="56" fillId="3" borderId="40" xfId="1" applyFont="1" applyFill="1" applyBorder="1" applyAlignment="1">
      <alignment horizontal="center" vertical="center" wrapText="1"/>
    </xf>
    <xf numFmtId="0" fontId="56" fillId="3" borderId="41" xfId="1" applyFont="1" applyFill="1" applyBorder="1" applyAlignment="1">
      <alignment horizontal="center" vertical="center" wrapText="1"/>
    </xf>
    <xf numFmtId="0" fontId="56" fillId="3" borderId="42" xfId="1" applyFont="1" applyFill="1" applyBorder="1" applyAlignment="1">
      <alignment horizontal="center" vertical="center" wrapText="1"/>
    </xf>
    <xf numFmtId="0" fontId="56" fillId="0" borderId="60" xfId="1" applyFont="1" applyBorder="1" applyAlignment="1">
      <alignment horizontal="center" vertical="center" wrapText="1"/>
    </xf>
    <xf numFmtId="0" fontId="56" fillId="0" borderId="16" xfId="1" applyFont="1" applyBorder="1" applyAlignment="1">
      <alignment horizontal="center" vertical="center" wrapText="1"/>
    </xf>
    <xf numFmtId="0" fontId="56" fillId="0" borderId="25" xfId="1" applyFont="1" applyBorder="1" applyAlignment="1">
      <alignment horizontal="center" vertical="center" wrapText="1"/>
    </xf>
    <xf numFmtId="0" fontId="56" fillId="0" borderId="40" xfId="1" applyFont="1" applyBorder="1" applyAlignment="1">
      <alignment horizontal="center" vertical="center" wrapText="1"/>
    </xf>
    <xf numFmtId="0" fontId="56" fillId="0" borderId="41" xfId="1" applyFont="1" applyBorder="1" applyAlignment="1">
      <alignment horizontal="center" vertical="center" wrapText="1"/>
    </xf>
    <xf numFmtId="0" fontId="56" fillId="0" borderId="42" xfId="1" applyFont="1" applyBorder="1" applyAlignment="1">
      <alignment horizontal="center" vertical="center" wrapText="1"/>
    </xf>
    <xf numFmtId="0" fontId="8" fillId="3" borderId="70" xfId="1" applyFont="1" applyFill="1" applyBorder="1" applyAlignment="1">
      <alignment horizontal="center" vertical="center" textRotation="90" wrapText="1"/>
    </xf>
    <xf numFmtId="0" fontId="8" fillId="3" borderId="66" xfId="1" applyFont="1" applyFill="1" applyBorder="1" applyAlignment="1">
      <alignment horizontal="center" vertical="center" textRotation="90" wrapText="1"/>
    </xf>
    <xf numFmtId="0" fontId="8" fillId="3" borderId="67" xfId="1" applyFont="1" applyFill="1" applyBorder="1" applyAlignment="1">
      <alignment horizontal="center" vertical="center" textRotation="90" wrapText="1"/>
    </xf>
    <xf numFmtId="0" fontId="5" fillId="3" borderId="5" xfId="1" applyFont="1" applyFill="1" applyBorder="1" applyAlignment="1">
      <alignment horizontal="center" vertical="center" wrapText="1"/>
    </xf>
    <xf numFmtId="0" fontId="5" fillId="3" borderId="64" xfId="1" applyFont="1" applyFill="1" applyBorder="1" applyAlignment="1">
      <alignment horizontal="center" vertical="center" wrapText="1"/>
    </xf>
    <xf numFmtId="0" fontId="5" fillId="3" borderId="0" xfId="1" applyFont="1" applyFill="1" applyAlignment="1">
      <alignment horizontal="center" vertical="center" wrapText="1"/>
    </xf>
    <xf numFmtId="0" fontId="5" fillId="3" borderId="9" xfId="1" applyFont="1" applyFill="1" applyBorder="1" applyAlignment="1">
      <alignment horizontal="center" vertical="center" wrapText="1"/>
    </xf>
    <xf numFmtId="0" fontId="5" fillId="3" borderId="18" xfId="1" applyFont="1" applyFill="1" applyBorder="1" applyAlignment="1">
      <alignment horizontal="center" vertical="center" wrapText="1"/>
    </xf>
    <xf numFmtId="0" fontId="5" fillId="3" borderId="69" xfId="1" applyFont="1" applyFill="1" applyBorder="1" applyAlignment="1">
      <alignment horizontal="center" vertical="center" wrapText="1"/>
    </xf>
    <xf numFmtId="9" fontId="13" fillId="0" borderId="21" xfId="2" applyFont="1" applyBorder="1" applyAlignment="1" applyProtection="1">
      <alignment horizontal="center" vertical="center"/>
    </xf>
    <xf numFmtId="0" fontId="6" fillId="5" borderId="14" xfId="1" applyFont="1" applyFill="1" applyBorder="1" applyAlignment="1">
      <alignment horizontal="center" vertical="center" wrapText="1"/>
    </xf>
    <xf numFmtId="9" fontId="13" fillId="0" borderId="13" xfId="2" applyFont="1" applyBorder="1" applyAlignment="1" applyProtection="1">
      <alignment horizontal="center" vertical="center"/>
    </xf>
    <xf numFmtId="0" fontId="6" fillId="9" borderId="4" xfId="1" applyFont="1" applyFill="1" applyBorder="1" applyAlignment="1">
      <alignment horizontal="center" vertical="center" wrapText="1"/>
    </xf>
    <xf numFmtId="0" fontId="6" fillId="6" borderId="1" xfId="1" applyFont="1" applyFill="1" applyBorder="1" applyAlignment="1">
      <alignment horizontal="center" vertical="center" wrapText="1"/>
    </xf>
    <xf numFmtId="0" fontId="6" fillId="5" borderId="19" xfId="1" applyFont="1" applyFill="1" applyBorder="1" applyAlignment="1">
      <alignment horizontal="center" vertical="center" wrapText="1"/>
    </xf>
    <xf numFmtId="0" fontId="6" fillId="9" borderId="11" xfId="1" applyFont="1" applyFill="1" applyBorder="1" applyAlignment="1">
      <alignment horizontal="center" vertical="center" wrapText="1"/>
    </xf>
    <xf numFmtId="9" fontId="13" fillId="0" borderId="10" xfId="2" applyFont="1" applyBorder="1" applyAlignment="1" applyProtection="1">
      <alignment horizontal="center" vertical="center"/>
    </xf>
    <xf numFmtId="0" fontId="5" fillId="3" borderId="44" xfId="1" applyFont="1" applyFill="1" applyBorder="1" applyAlignment="1">
      <alignment horizontal="center" vertical="center" wrapText="1"/>
    </xf>
    <xf numFmtId="0" fontId="5" fillId="3" borderId="45" xfId="1" applyFont="1" applyFill="1" applyBorder="1" applyAlignment="1">
      <alignment horizontal="center" vertical="center" wrapText="1"/>
    </xf>
    <xf numFmtId="0" fontId="5" fillId="3" borderId="46" xfId="1" applyFont="1" applyFill="1" applyBorder="1" applyAlignment="1">
      <alignment horizontal="center" vertical="center" wrapText="1"/>
    </xf>
    <xf numFmtId="0" fontId="56" fillId="0" borderId="62" xfId="1" applyFont="1" applyBorder="1" applyAlignment="1">
      <alignment horizontal="center" vertical="center" wrapText="1"/>
    </xf>
    <xf numFmtId="0" fontId="56" fillId="0" borderId="63" xfId="1" applyFont="1" applyBorder="1" applyAlignment="1">
      <alignment horizontal="center" vertical="center" wrapText="1"/>
    </xf>
    <xf numFmtId="0" fontId="56" fillId="0" borderId="23" xfId="1" applyFont="1" applyBorder="1" applyAlignment="1">
      <alignment horizontal="center" vertical="center" wrapText="1"/>
    </xf>
    <xf numFmtId="0" fontId="11" fillId="5" borderId="37" xfId="1" applyFont="1" applyFill="1" applyBorder="1" applyAlignment="1">
      <alignment horizontal="center" vertical="center" wrapText="1"/>
    </xf>
    <xf numFmtId="0" fontId="11" fillId="5" borderId="71" xfId="1" applyFont="1" applyFill="1" applyBorder="1" applyAlignment="1">
      <alignment horizontal="center" vertical="center" wrapText="1"/>
    </xf>
    <xf numFmtId="0" fontId="11" fillId="5" borderId="68" xfId="1" applyFont="1" applyFill="1" applyBorder="1" applyAlignment="1">
      <alignment horizontal="center" vertical="center" wrapText="1"/>
    </xf>
    <xf numFmtId="0" fontId="11" fillId="5" borderId="52" xfId="1" applyFont="1" applyFill="1" applyBorder="1" applyAlignment="1">
      <alignment horizontal="center" vertical="center" wrapText="1"/>
    </xf>
    <xf numFmtId="0" fontId="11" fillId="5" borderId="39" xfId="1" applyFont="1" applyFill="1" applyBorder="1" applyAlignment="1">
      <alignment horizontal="center" vertical="center" wrapText="1"/>
    </xf>
    <xf numFmtId="0" fontId="11" fillId="5" borderId="20" xfId="1" applyFont="1" applyFill="1" applyBorder="1" applyAlignment="1">
      <alignment horizontal="center" vertical="center" wrapText="1"/>
    </xf>
    <xf numFmtId="0" fontId="11" fillId="9" borderId="37" xfId="1" applyFont="1" applyFill="1" applyBorder="1" applyAlignment="1">
      <alignment horizontal="center" vertical="center" wrapText="1"/>
    </xf>
    <xf numFmtId="0" fontId="11" fillId="9" borderId="71" xfId="1" applyFont="1" applyFill="1" applyBorder="1" applyAlignment="1">
      <alignment horizontal="center" vertical="center" wrapText="1"/>
    </xf>
    <xf numFmtId="0" fontId="11" fillId="9" borderId="68" xfId="1" applyFont="1" applyFill="1" applyBorder="1" applyAlignment="1">
      <alignment horizontal="center" vertical="center" wrapText="1"/>
    </xf>
    <xf numFmtId="0" fontId="11" fillId="9" borderId="52" xfId="1" applyFont="1" applyFill="1" applyBorder="1" applyAlignment="1">
      <alignment horizontal="center" vertical="center" wrapText="1"/>
    </xf>
    <xf numFmtId="0" fontId="11" fillId="9" borderId="39" xfId="1" applyFont="1" applyFill="1" applyBorder="1" applyAlignment="1">
      <alignment horizontal="center" vertical="center" wrapText="1"/>
    </xf>
    <xf numFmtId="0" fontId="11" fillId="9" borderId="20" xfId="1" applyFont="1" applyFill="1" applyBorder="1" applyAlignment="1">
      <alignment horizontal="center" vertical="center" wrapText="1"/>
    </xf>
    <xf numFmtId="9" fontId="7" fillId="0" borderId="4" xfId="2" applyFont="1" applyBorder="1" applyAlignment="1" applyProtection="1">
      <alignment horizontal="center" vertical="center"/>
    </xf>
    <xf numFmtId="9" fontId="7" fillId="0" borderId="19" xfId="2" applyFont="1" applyBorder="1" applyAlignment="1" applyProtection="1">
      <alignment horizontal="center" vertical="center"/>
    </xf>
    <xf numFmtId="0" fontId="9" fillId="0" borderId="6" xfId="1" applyFont="1" applyBorder="1" applyAlignment="1">
      <alignment horizontal="center" vertical="center"/>
    </xf>
    <xf numFmtId="0" fontId="9" fillId="0" borderId="12" xfId="1" applyFont="1" applyBorder="1" applyAlignment="1">
      <alignment horizontal="center" vertical="center"/>
    </xf>
    <xf numFmtId="0" fontId="8" fillId="5" borderId="37" xfId="1" applyFont="1" applyFill="1" applyBorder="1" applyAlignment="1">
      <alignment horizontal="center" vertical="center"/>
    </xf>
    <xf numFmtId="0" fontId="8" fillId="5" borderId="71" xfId="1" applyFont="1" applyFill="1" applyBorder="1" applyAlignment="1">
      <alignment horizontal="center" vertical="center"/>
    </xf>
    <xf numFmtId="0" fontId="8" fillId="5" borderId="68" xfId="1" applyFont="1" applyFill="1" applyBorder="1" applyAlignment="1">
      <alignment horizontal="center" vertical="center"/>
    </xf>
    <xf numFmtId="0" fontId="8" fillId="5" borderId="52" xfId="1" applyFont="1" applyFill="1" applyBorder="1" applyAlignment="1">
      <alignment horizontal="center" vertical="center"/>
    </xf>
    <xf numFmtId="0" fontId="8" fillId="5" borderId="39" xfId="1" applyFont="1" applyFill="1" applyBorder="1" applyAlignment="1">
      <alignment horizontal="center" vertical="center"/>
    </xf>
    <xf numFmtId="0" fontId="8" fillId="5" borderId="20" xfId="1" applyFont="1" applyFill="1" applyBorder="1" applyAlignment="1">
      <alignment horizontal="center" vertical="center"/>
    </xf>
    <xf numFmtId="0" fontId="8" fillId="6" borderId="37" xfId="1" applyFont="1" applyFill="1" applyBorder="1" applyAlignment="1">
      <alignment horizontal="center" vertical="center"/>
    </xf>
    <xf numFmtId="0" fontId="8" fillId="6" borderId="71" xfId="1" applyFont="1" applyFill="1" applyBorder="1" applyAlignment="1">
      <alignment horizontal="center" vertical="center"/>
    </xf>
    <xf numFmtId="0" fontId="8" fillId="6" borderId="68" xfId="1" applyFont="1" applyFill="1" applyBorder="1" applyAlignment="1">
      <alignment horizontal="center" vertical="center"/>
    </xf>
    <xf numFmtId="0" fontId="8" fillId="6" borderId="52" xfId="1" applyFont="1" applyFill="1" applyBorder="1" applyAlignment="1">
      <alignment horizontal="center" vertical="center"/>
    </xf>
    <xf numFmtId="0" fontId="8" fillId="6" borderId="39" xfId="1" applyFont="1" applyFill="1" applyBorder="1" applyAlignment="1">
      <alignment horizontal="center" vertical="center"/>
    </xf>
    <xf numFmtId="0" fontId="8" fillId="6" borderId="20" xfId="1" applyFont="1" applyFill="1" applyBorder="1" applyAlignment="1">
      <alignment horizontal="center" vertical="center"/>
    </xf>
    <xf numFmtId="0" fontId="5" fillId="0" borderId="76" xfId="1" applyFont="1" applyBorder="1" applyAlignment="1">
      <alignment horizontal="center"/>
    </xf>
    <xf numFmtId="0" fontId="5" fillId="0" borderId="71" xfId="1" applyFont="1" applyBorder="1" applyAlignment="1">
      <alignment horizontal="center"/>
    </xf>
    <xf numFmtId="0" fontId="5" fillId="0" borderId="57" xfId="1" applyFont="1" applyBorder="1" applyAlignment="1">
      <alignment horizontal="center"/>
    </xf>
    <xf numFmtId="0" fontId="5" fillId="0" borderId="49" xfId="1" applyFont="1" applyBorder="1" applyAlignment="1">
      <alignment horizontal="center"/>
    </xf>
    <xf numFmtId="0" fontId="5" fillId="0" borderId="0" xfId="1" applyFont="1" applyAlignment="1">
      <alignment horizontal="center"/>
    </xf>
    <xf numFmtId="0" fontId="5" fillId="0" borderId="45" xfId="1" applyFont="1" applyBorder="1" applyAlignment="1">
      <alignment horizontal="center"/>
    </xf>
    <xf numFmtId="0" fontId="5" fillId="0" borderId="51" xfId="1" applyFont="1" applyBorder="1" applyAlignment="1">
      <alignment horizontal="center"/>
    </xf>
    <xf numFmtId="0" fontId="5" fillId="0" borderId="18" xfId="1" applyFont="1" applyBorder="1" applyAlignment="1">
      <alignment horizontal="center"/>
    </xf>
    <xf numFmtId="0" fontId="5" fillId="0" borderId="46" xfId="1" applyFont="1" applyBorder="1" applyAlignment="1">
      <alignment horizontal="center"/>
    </xf>
    <xf numFmtId="0" fontId="8" fillId="0" borderId="6" xfId="1" applyFont="1" applyBorder="1" applyAlignment="1">
      <alignment horizontal="center" vertical="center" wrapText="1"/>
    </xf>
    <xf numFmtId="0" fontId="8" fillId="0" borderId="12" xfId="1" applyFont="1" applyBorder="1" applyAlignment="1">
      <alignment horizontal="center" vertical="center" wrapText="1"/>
    </xf>
    <xf numFmtId="0" fontId="8" fillId="9" borderId="37" xfId="1" applyFont="1" applyFill="1" applyBorder="1" applyAlignment="1">
      <alignment horizontal="center" vertical="center"/>
    </xf>
    <xf numFmtId="0" fontId="8" fillId="9" borderId="71" xfId="1" applyFont="1" applyFill="1" applyBorder="1" applyAlignment="1">
      <alignment horizontal="center" vertical="center"/>
    </xf>
    <xf numFmtId="0" fontId="8" fillId="9" borderId="68" xfId="1" applyFont="1" applyFill="1" applyBorder="1" applyAlignment="1">
      <alignment horizontal="center" vertical="center"/>
    </xf>
    <xf numFmtId="0" fontId="8" fillId="9" borderId="52" xfId="1" applyFont="1" applyFill="1" applyBorder="1" applyAlignment="1">
      <alignment horizontal="center" vertical="center"/>
    </xf>
    <xf numFmtId="0" fontId="8" fillId="9" borderId="39" xfId="1" applyFont="1" applyFill="1" applyBorder="1" applyAlignment="1">
      <alignment horizontal="center" vertical="center"/>
    </xf>
    <xf numFmtId="0" fontId="8" fillId="9" borderId="20" xfId="1" applyFont="1" applyFill="1" applyBorder="1" applyAlignment="1">
      <alignment horizontal="center" vertical="center"/>
    </xf>
    <xf numFmtId="0" fontId="6" fillId="8" borderId="37" xfId="1" applyFont="1" applyFill="1" applyBorder="1" applyAlignment="1">
      <alignment horizontal="center" vertical="center" wrapText="1"/>
    </xf>
    <xf numFmtId="0" fontId="6" fillId="8" borderId="71" xfId="1" applyFont="1" applyFill="1" applyBorder="1" applyAlignment="1">
      <alignment horizontal="center" vertical="center" wrapText="1"/>
    </xf>
    <xf numFmtId="0" fontId="6" fillId="8" borderId="68" xfId="1" applyFont="1" applyFill="1" applyBorder="1" applyAlignment="1">
      <alignment horizontal="center" vertical="center" wrapText="1"/>
    </xf>
    <xf numFmtId="0" fontId="6" fillId="8" borderId="17" xfId="1" applyFont="1" applyFill="1" applyBorder="1" applyAlignment="1">
      <alignment horizontal="center" vertical="center" wrapText="1"/>
    </xf>
    <xf numFmtId="0" fontId="6" fillId="8" borderId="18" xfId="1" applyFont="1" applyFill="1" applyBorder="1" applyAlignment="1">
      <alignment horizontal="center" vertical="center" wrapText="1"/>
    </xf>
    <xf numFmtId="0" fontId="6" fillId="8" borderId="69" xfId="1" applyFont="1" applyFill="1" applyBorder="1" applyAlignment="1">
      <alignment horizontal="center" vertical="center" wrapText="1"/>
    </xf>
    <xf numFmtId="0" fontId="6" fillId="7" borderId="50" xfId="1" applyFont="1" applyFill="1" applyBorder="1" applyAlignment="1">
      <alignment horizontal="center" vertical="center" wrapText="1"/>
    </xf>
    <xf numFmtId="0" fontId="6" fillId="7" borderId="5" xfId="1" applyFont="1" applyFill="1" applyBorder="1" applyAlignment="1">
      <alignment horizontal="center" vertical="center" wrapText="1"/>
    </xf>
    <xf numFmtId="0" fontId="6" fillId="7" borderId="44" xfId="1" applyFont="1" applyFill="1" applyBorder="1" applyAlignment="1">
      <alignment horizontal="center" vertical="center" wrapText="1"/>
    </xf>
    <xf numFmtId="0" fontId="6" fillId="7" borderId="74" xfId="1" applyFont="1" applyFill="1" applyBorder="1" applyAlignment="1">
      <alignment horizontal="center" vertical="center" wrapText="1"/>
    </xf>
    <xf numFmtId="0" fontId="6" fillId="7" borderId="39" xfId="1" applyFont="1" applyFill="1" applyBorder="1" applyAlignment="1">
      <alignment horizontal="center" vertical="center" wrapText="1"/>
    </xf>
    <xf numFmtId="0" fontId="6" fillId="7" borderId="75" xfId="1" applyFont="1" applyFill="1" applyBorder="1" applyAlignment="1">
      <alignment horizontal="center" vertical="center" wrapText="1"/>
    </xf>
    <xf numFmtId="0" fontId="6" fillId="6" borderId="50" xfId="1" applyFont="1" applyFill="1" applyBorder="1" applyAlignment="1">
      <alignment horizontal="center" vertical="center" wrapText="1"/>
    </xf>
    <xf numFmtId="0" fontId="6" fillId="6" borderId="5" xfId="1" applyFont="1" applyFill="1" applyBorder="1" applyAlignment="1">
      <alignment horizontal="center" vertical="center" wrapText="1"/>
    </xf>
    <xf numFmtId="0" fontId="6" fillId="6" borderId="44" xfId="1" applyFont="1" applyFill="1" applyBorder="1" applyAlignment="1">
      <alignment horizontal="center" vertical="center" wrapText="1"/>
    </xf>
    <xf numFmtId="0" fontId="6" fillId="6" borderId="74" xfId="1" applyFont="1" applyFill="1" applyBorder="1" applyAlignment="1">
      <alignment horizontal="center" vertical="center" wrapText="1"/>
    </xf>
    <xf numFmtId="0" fontId="6" fillId="6" borderId="39" xfId="1" applyFont="1" applyFill="1" applyBorder="1" applyAlignment="1">
      <alignment horizontal="center" vertical="center" wrapText="1"/>
    </xf>
    <xf numFmtId="0" fontId="6" fillId="6" borderId="75" xfId="1" applyFont="1" applyFill="1" applyBorder="1" applyAlignment="1">
      <alignment horizontal="center" vertical="center" wrapText="1"/>
    </xf>
    <xf numFmtId="0" fontId="6" fillId="5" borderId="50" xfId="1" applyFont="1" applyFill="1" applyBorder="1" applyAlignment="1">
      <alignment horizontal="center" vertical="center" wrapText="1"/>
    </xf>
    <xf numFmtId="0" fontId="6" fillId="5" borderId="5" xfId="1" applyFont="1" applyFill="1" applyBorder="1" applyAlignment="1">
      <alignment horizontal="center" vertical="center" wrapText="1"/>
    </xf>
    <xf numFmtId="0" fontId="6" fillId="5" borderId="44" xfId="1" applyFont="1" applyFill="1" applyBorder="1" applyAlignment="1">
      <alignment horizontal="center" vertical="center" wrapText="1"/>
    </xf>
    <xf numFmtId="0" fontId="6" fillId="5" borderId="74" xfId="1" applyFont="1" applyFill="1" applyBorder="1" applyAlignment="1">
      <alignment horizontal="center" vertical="center" wrapText="1"/>
    </xf>
    <xf numFmtId="0" fontId="6" fillId="5" borderId="39" xfId="1" applyFont="1" applyFill="1" applyBorder="1" applyAlignment="1">
      <alignment horizontal="center" vertical="center" wrapText="1"/>
    </xf>
    <xf numFmtId="0" fontId="6" fillId="5" borderId="75" xfId="1" applyFont="1" applyFill="1" applyBorder="1" applyAlignment="1">
      <alignment horizontal="center" vertical="center" wrapText="1"/>
    </xf>
    <xf numFmtId="0" fontId="5" fillId="0" borderId="5" xfId="1" applyFont="1" applyBorder="1" applyAlignment="1">
      <alignment horizontal="center"/>
    </xf>
    <xf numFmtId="0" fontId="5" fillId="0" borderId="64" xfId="1" applyFont="1" applyBorder="1" applyAlignment="1">
      <alignment horizontal="center"/>
    </xf>
    <xf numFmtId="0" fontId="5" fillId="0" borderId="9" xfId="1" applyFont="1" applyBorder="1" applyAlignment="1">
      <alignment horizontal="center"/>
    </xf>
    <xf numFmtId="0" fontId="5" fillId="0" borderId="39" xfId="1" applyFont="1" applyBorder="1" applyAlignment="1">
      <alignment horizontal="center"/>
    </xf>
    <xf numFmtId="0" fontId="5" fillId="0" borderId="20" xfId="1" applyFont="1" applyBorder="1" applyAlignment="1">
      <alignment horizontal="center"/>
    </xf>
    <xf numFmtId="0" fontId="12" fillId="10" borderId="59" xfId="1" applyFont="1" applyFill="1" applyBorder="1" applyAlignment="1">
      <alignment horizontal="center" vertical="center" wrapText="1"/>
    </xf>
    <xf numFmtId="0" fontId="12" fillId="10" borderId="73" xfId="1" applyFont="1" applyFill="1" applyBorder="1" applyAlignment="1">
      <alignment horizontal="center" vertical="center" wrapText="1"/>
    </xf>
    <xf numFmtId="0" fontId="12" fillId="10" borderId="33" xfId="1" applyFont="1" applyFill="1" applyBorder="1" applyAlignment="1">
      <alignment horizontal="center" vertical="center" wrapText="1"/>
    </xf>
    <xf numFmtId="0" fontId="11" fillId="6" borderId="37" xfId="1" applyFont="1" applyFill="1" applyBorder="1" applyAlignment="1">
      <alignment horizontal="center" vertical="center" wrapText="1"/>
    </xf>
    <xf numFmtId="0" fontId="11" fillId="6" borderId="71" xfId="1" applyFont="1" applyFill="1" applyBorder="1" applyAlignment="1">
      <alignment horizontal="center" vertical="center" wrapText="1"/>
    </xf>
    <xf numFmtId="0" fontId="11" fillId="6" borderId="68" xfId="1" applyFont="1" applyFill="1" applyBorder="1" applyAlignment="1">
      <alignment horizontal="center" vertical="center" wrapText="1"/>
    </xf>
    <xf numFmtId="0" fontId="11" fillId="6" borderId="52" xfId="1" applyFont="1" applyFill="1" applyBorder="1" applyAlignment="1">
      <alignment horizontal="center" vertical="center" wrapText="1"/>
    </xf>
    <xf numFmtId="0" fontId="11" fillId="6" borderId="39" xfId="1" applyFont="1" applyFill="1" applyBorder="1" applyAlignment="1">
      <alignment horizontal="center" vertical="center" wrapText="1"/>
    </xf>
    <xf numFmtId="0" fontId="11" fillId="6" borderId="20" xfId="1" applyFont="1" applyFill="1" applyBorder="1" applyAlignment="1">
      <alignment horizontal="center" vertical="center" wrapText="1"/>
    </xf>
    <xf numFmtId="0" fontId="5" fillId="0" borderId="31" xfId="1" applyFont="1" applyBorder="1" applyAlignment="1">
      <alignment horizontal="center" vertical="center" wrapText="1"/>
    </xf>
    <xf numFmtId="0" fontId="5" fillId="3" borderId="37" xfId="1" applyFont="1" applyFill="1" applyBorder="1" applyAlignment="1">
      <alignment horizontal="center" vertical="center" wrapText="1"/>
    </xf>
    <xf numFmtId="0" fontId="5" fillId="3" borderId="71" xfId="1" applyFont="1" applyFill="1" applyBorder="1" applyAlignment="1">
      <alignment horizontal="center" vertical="center" wrapText="1"/>
    </xf>
    <xf numFmtId="0" fontId="5" fillId="3" borderId="68" xfId="1" applyFont="1" applyFill="1" applyBorder="1" applyAlignment="1">
      <alignment horizontal="center" vertical="center" wrapText="1"/>
    </xf>
    <xf numFmtId="0" fontId="5" fillId="3" borderId="52" xfId="1" applyFont="1" applyFill="1" applyBorder="1" applyAlignment="1">
      <alignment horizontal="center" vertical="center" wrapText="1"/>
    </xf>
    <xf numFmtId="0" fontId="5" fillId="3" borderId="39" xfId="1" applyFont="1" applyFill="1" applyBorder="1" applyAlignment="1">
      <alignment horizontal="center" vertical="center" wrapText="1"/>
    </xf>
    <xf numFmtId="0" fontId="5" fillId="3" borderId="20" xfId="1" applyFont="1" applyFill="1" applyBorder="1" applyAlignment="1">
      <alignment horizontal="center" vertical="center" wrapText="1"/>
    </xf>
    <xf numFmtId="0" fontId="8" fillId="0" borderId="34" xfId="1" applyFont="1" applyBorder="1" applyAlignment="1">
      <alignment horizontal="center" vertical="center" textRotation="90" wrapText="1"/>
    </xf>
    <xf numFmtId="0" fontId="5" fillId="0" borderId="1" xfId="1" applyFont="1" applyBorder="1" applyAlignment="1">
      <alignment horizontal="center" vertical="center" wrapText="1"/>
    </xf>
    <xf numFmtId="0" fontId="5" fillId="0" borderId="15" xfId="1" applyFont="1" applyBorder="1" applyAlignment="1">
      <alignment horizontal="center" vertical="center" wrapText="1"/>
    </xf>
    <xf numFmtId="0" fontId="50" fillId="0" borderId="1" xfId="1" applyFont="1" applyBorder="1" applyAlignment="1">
      <alignment horizontal="center" vertical="center" wrapText="1"/>
    </xf>
    <xf numFmtId="0" fontId="14" fillId="0" borderId="1" xfId="1" applyFont="1" applyBorder="1" applyAlignment="1">
      <alignment horizontal="center" vertical="center" wrapText="1"/>
    </xf>
    <xf numFmtId="0" fontId="5" fillId="0" borderId="30" xfId="1" applyFont="1" applyBorder="1" applyAlignment="1">
      <alignment horizontal="center" vertical="center" wrapText="1"/>
    </xf>
    <xf numFmtId="0" fontId="13" fillId="8" borderId="14" xfId="1" applyFont="1" applyFill="1" applyBorder="1" applyAlignment="1">
      <alignment horizontal="center" wrapText="1"/>
    </xf>
    <xf numFmtId="0" fontId="7" fillId="0" borderId="4" xfId="1" applyFont="1" applyBorder="1" applyAlignment="1">
      <alignment horizontal="center" textRotation="90" wrapText="1"/>
    </xf>
    <xf numFmtId="0" fontId="15" fillId="11" borderId="4" xfId="1" applyFont="1" applyFill="1" applyBorder="1" applyAlignment="1">
      <alignment horizontal="center" textRotation="90" wrapText="1"/>
    </xf>
    <xf numFmtId="0" fontId="15" fillId="11" borderId="14" xfId="1" applyFont="1" applyFill="1" applyBorder="1" applyAlignment="1">
      <alignment horizontal="center" textRotation="90" wrapText="1"/>
    </xf>
    <xf numFmtId="0" fontId="15" fillId="11" borderId="8" xfId="1" applyFont="1" applyFill="1" applyBorder="1" applyAlignment="1">
      <alignment horizontal="center" textRotation="90" wrapText="1"/>
    </xf>
    <xf numFmtId="0" fontId="15" fillId="11" borderId="24" xfId="1" applyFont="1" applyFill="1" applyBorder="1" applyAlignment="1">
      <alignment horizontal="center" textRotation="90" wrapText="1"/>
    </xf>
    <xf numFmtId="0" fontId="5" fillId="0" borderId="38" xfId="1" applyFont="1" applyBorder="1" applyAlignment="1">
      <alignment horizontal="center"/>
    </xf>
    <xf numFmtId="0" fontId="13" fillId="5" borderId="1" xfId="1" applyFont="1" applyFill="1" applyBorder="1" applyAlignment="1">
      <alignment horizontal="center" vertical="center"/>
    </xf>
    <xf numFmtId="0" fontId="13" fillId="5" borderId="37" xfId="1" applyFont="1" applyFill="1" applyBorder="1" applyAlignment="1">
      <alignment horizontal="center" vertical="center"/>
    </xf>
    <xf numFmtId="0" fontId="13" fillId="10" borderId="3" xfId="1" applyFont="1" applyFill="1" applyBorder="1" applyAlignment="1">
      <alignment horizontal="center" vertical="center"/>
    </xf>
    <xf numFmtId="0" fontId="15" fillId="6" borderId="28" xfId="1" applyFont="1" applyFill="1" applyBorder="1" applyAlignment="1">
      <alignment horizontal="center" textRotation="90" wrapText="1"/>
    </xf>
    <xf numFmtId="0" fontId="13" fillId="10" borderId="1" xfId="1" applyFont="1" applyFill="1" applyBorder="1" applyAlignment="1">
      <alignment horizontal="center"/>
    </xf>
    <xf numFmtId="0" fontId="15" fillId="11" borderId="36" xfId="1" applyFont="1" applyFill="1" applyBorder="1" applyAlignment="1">
      <alignment horizontal="center" textRotation="90" wrapText="1"/>
    </xf>
    <xf numFmtId="0" fontId="15" fillId="11" borderId="4" xfId="1" applyFont="1" applyFill="1" applyBorder="1" applyAlignment="1">
      <alignment horizontal="center" textRotation="90"/>
    </xf>
    <xf numFmtId="0" fontId="16" fillId="0" borderId="1" xfId="1" applyFont="1" applyBorder="1" applyAlignment="1">
      <alignment horizontal="center" vertical="center" wrapText="1"/>
    </xf>
    <xf numFmtId="0" fontId="19" fillId="10" borderId="1" xfId="1" applyFont="1" applyFill="1" applyBorder="1" applyAlignment="1">
      <alignment horizontal="center" vertical="center" wrapText="1"/>
    </xf>
    <xf numFmtId="0" fontId="6" fillId="5" borderId="1" xfId="1" applyFont="1" applyFill="1" applyBorder="1" applyAlignment="1">
      <alignment horizontal="center" vertical="center" wrapText="1"/>
    </xf>
    <xf numFmtId="0" fontId="6" fillId="9" borderId="1" xfId="1" applyFont="1" applyFill="1" applyBorder="1" applyAlignment="1">
      <alignment horizontal="center" vertical="center" wrapText="1"/>
    </xf>
    <xf numFmtId="0" fontId="19" fillId="0" borderId="20" xfId="1" applyFont="1" applyBorder="1" applyAlignment="1">
      <alignment horizontal="center" vertical="center" wrapText="1"/>
    </xf>
    <xf numFmtId="0" fontId="19" fillId="0" borderId="1" xfId="1" applyFont="1" applyBorder="1" applyAlignment="1">
      <alignment horizontal="center" vertical="center" wrapText="1"/>
    </xf>
    <xf numFmtId="0" fontId="20" fillId="0" borderId="1" xfId="1" applyFont="1" applyBorder="1" applyAlignment="1">
      <alignment horizontal="center" vertical="center" wrapText="1"/>
    </xf>
    <xf numFmtId="0" fontId="18" fillId="0" borderId="1" xfId="1" applyFont="1" applyBorder="1" applyAlignment="1">
      <alignment horizontal="center" vertical="center" wrapText="1"/>
    </xf>
    <xf numFmtId="0" fontId="12" fillId="0" borderId="1" xfId="1" applyFont="1" applyBorder="1" applyAlignment="1">
      <alignment horizontal="center" vertical="center" wrapText="1"/>
    </xf>
    <xf numFmtId="0" fontId="6" fillId="0" borderId="1" xfId="1" applyFont="1" applyBorder="1" applyAlignment="1">
      <alignment horizontal="center" vertical="center" wrapText="1"/>
    </xf>
    <xf numFmtId="0" fontId="19" fillId="5" borderId="1" xfId="1" applyFont="1" applyFill="1" applyBorder="1" applyAlignment="1">
      <alignment horizontal="center" vertical="center" wrapText="1"/>
    </xf>
    <xf numFmtId="14" fontId="19" fillId="0" borderId="1" xfId="1" applyNumberFormat="1" applyFont="1" applyBorder="1" applyAlignment="1">
      <alignment horizontal="center" vertical="center" wrapText="1"/>
    </xf>
    <xf numFmtId="0" fontId="56" fillId="3" borderId="27" xfId="1" applyFont="1" applyFill="1" applyBorder="1" applyAlignment="1">
      <alignment horizontal="center" vertical="center" wrapText="1"/>
    </xf>
    <xf numFmtId="0" fontId="56" fillId="3" borderId="5" xfId="1" applyFont="1" applyFill="1" applyBorder="1" applyAlignment="1">
      <alignment horizontal="center" vertical="center" wrapText="1"/>
    </xf>
    <xf numFmtId="0" fontId="56" fillId="3" borderId="64" xfId="1" applyFont="1" applyFill="1" applyBorder="1" applyAlignment="1">
      <alignment horizontal="center" vertical="center" wrapText="1"/>
    </xf>
    <xf numFmtId="0" fontId="56" fillId="3" borderId="7" xfId="1" applyFont="1" applyFill="1" applyBorder="1" applyAlignment="1">
      <alignment horizontal="center" vertical="center" wrapText="1"/>
    </xf>
    <xf numFmtId="0" fontId="56" fillId="3" borderId="0" xfId="1" applyFont="1" applyFill="1" applyAlignment="1">
      <alignment horizontal="center" vertical="center" wrapText="1"/>
    </xf>
    <xf numFmtId="0" fontId="56" fillId="3" borderId="9" xfId="1" applyFont="1" applyFill="1" applyBorder="1" applyAlignment="1">
      <alignment horizontal="center" vertical="center" wrapText="1"/>
    </xf>
    <xf numFmtId="0" fontId="56" fillId="3" borderId="17" xfId="1" applyFont="1" applyFill="1" applyBorder="1" applyAlignment="1">
      <alignment horizontal="center" vertical="center" wrapText="1"/>
    </xf>
    <xf numFmtId="0" fontId="56" fillId="3" borderId="18" xfId="1" applyFont="1" applyFill="1" applyBorder="1" applyAlignment="1">
      <alignment horizontal="center" vertical="center" wrapText="1"/>
    </xf>
    <xf numFmtId="0" fontId="56" fillId="3" borderId="69" xfId="1" applyFont="1" applyFill="1" applyBorder="1" applyAlignment="1">
      <alignment horizontal="center" vertical="center" wrapText="1"/>
    </xf>
    <xf numFmtId="0" fontId="56" fillId="3" borderId="44" xfId="1" applyFont="1" applyFill="1" applyBorder="1" applyAlignment="1">
      <alignment horizontal="center" vertical="center" wrapText="1"/>
    </xf>
    <xf numFmtId="0" fontId="56" fillId="3" borderId="45" xfId="1" applyFont="1" applyFill="1" applyBorder="1" applyAlignment="1">
      <alignment horizontal="center" vertical="center" wrapText="1"/>
    </xf>
    <xf numFmtId="0" fontId="56" fillId="3" borderId="46" xfId="1" applyFont="1" applyFill="1" applyBorder="1" applyAlignment="1">
      <alignment horizontal="center" vertical="center" wrapText="1"/>
    </xf>
    <xf numFmtId="0" fontId="56" fillId="3" borderId="60" xfId="1" applyFont="1" applyFill="1" applyBorder="1" applyAlignment="1">
      <alignment horizontal="center" vertical="center" wrapText="1"/>
    </xf>
    <xf numFmtId="0" fontId="56" fillId="3" borderId="16" xfId="1" applyFont="1" applyFill="1" applyBorder="1" applyAlignment="1">
      <alignment horizontal="center" vertical="center" wrapText="1"/>
    </xf>
    <xf numFmtId="0" fontId="56" fillId="3" borderId="25" xfId="1" applyFont="1" applyFill="1" applyBorder="1" applyAlignment="1">
      <alignment horizontal="center" vertical="center" wrapText="1"/>
    </xf>
    <xf numFmtId="0" fontId="56" fillId="0" borderId="14" xfId="1" applyFont="1" applyBorder="1" applyAlignment="1">
      <alignment horizontal="center" vertical="center" wrapText="1"/>
    </xf>
    <xf numFmtId="0" fontId="56" fillId="3" borderId="62" xfId="1" applyFont="1" applyFill="1" applyBorder="1" applyAlignment="1">
      <alignment horizontal="center" vertical="center" wrapText="1"/>
    </xf>
    <xf numFmtId="0" fontId="56" fillId="3" borderId="63" xfId="1" applyFont="1" applyFill="1" applyBorder="1" applyAlignment="1">
      <alignment horizontal="center" vertical="center" wrapText="1"/>
    </xf>
    <xf numFmtId="0" fontId="56" fillId="3" borderId="23" xfId="1" applyFont="1" applyFill="1" applyBorder="1" applyAlignment="1">
      <alignment horizontal="center" vertical="center" wrapText="1"/>
    </xf>
    <xf numFmtId="0" fontId="15" fillId="11" borderId="19" xfId="1" applyFont="1" applyFill="1" applyBorder="1" applyAlignment="1">
      <alignment horizontal="center" textRotation="90" wrapText="1"/>
    </xf>
    <xf numFmtId="0" fontId="57" fillId="0" borderId="6" xfId="0" applyFont="1" applyBorder="1" applyAlignment="1">
      <alignment horizontal="left" vertical="center" wrapText="1"/>
    </xf>
    <xf numFmtId="0" fontId="57" fillId="0" borderId="12" xfId="0" applyFont="1" applyBorder="1" applyAlignment="1">
      <alignment horizontal="left" vertical="center" wrapText="1"/>
    </xf>
    <xf numFmtId="0" fontId="58" fillId="0" borderId="1" xfId="0" applyFont="1" applyBorder="1" applyAlignment="1">
      <alignment horizontal="left" vertical="center" wrapText="1"/>
    </xf>
    <xf numFmtId="0" fontId="57" fillId="3" borderId="6" xfId="0" applyFont="1" applyFill="1" applyBorder="1" applyAlignment="1">
      <alignment horizontal="left" vertical="center" wrapText="1"/>
    </xf>
    <xf numFmtId="0" fontId="57" fillId="3" borderId="12" xfId="0" applyFont="1" applyFill="1" applyBorder="1" applyAlignment="1">
      <alignment horizontal="left" vertical="center" wrapText="1"/>
    </xf>
    <xf numFmtId="0" fontId="58" fillId="0" borderId="6" xfId="0" applyFont="1" applyBorder="1" applyAlignment="1">
      <alignment horizontal="center" vertical="center" wrapText="1"/>
    </xf>
    <xf numFmtId="0" fontId="58" fillId="0" borderId="12" xfId="0" applyFont="1" applyBorder="1" applyAlignment="1">
      <alignment horizontal="center" vertical="center" wrapText="1"/>
    </xf>
    <xf numFmtId="0" fontId="58" fillId="0" borderId="6" xfId="0" applyFont="1" applyBorder="1" applyAlignment="1">
      <alignment horizontal="left" vertical="center" wrapText="1"/>
    </xf>
    <xf numFmtId="0" fontId="58" fillId="0" borderId="12" xfId="0" applyFont="1" applyBorder="1" applyAlignment="1">
      <alignment horizontal="left" vertical="center" wrapText="1"/>
    </xf>
    <xf numFmtId="0" fontId="52" fillId="0" borderId="37" xfId="0" applyFont="1" applyBorder="1" applyAlignment="1">
      <alignment horizontal="center" wrapText="1"/>
    </xf>
    <xf numFmtId="0" fontId="52" fillId="0" borderId="68" xfId="0" applyFont="1" applyBorder="1" applyAlignment="1">
      <alignment horizontal="center" wrapText="1"/>
    </xf>
    <xf numFmtId="0" fontId="52" fillId="0" borderId="7" xfId="0" applyFont="1" applyBorder="1" applyAlignment="1">
      <alignment horizontal="center" wrapText="1"/>
    </xf>
    <xf numFmtId="0" fontId="52" fillId="0" borderId="9" xfId="0" applyFont="1" applyBorder="1" applyAlignment="1">
      <alignment horizontal="center" wrapText="1"/>
    </xf>
    <xf numFmtId="0" fontId="52" fillId="0" borderId="52" xfId="0" applyFont="1" applyBorder="1" applyAlignment="1">
      <alignment horizontal="center" wrapText="1"/>
    </xf>
    <xf numFmtId="0" fontId="52" fillId="0" borderId="20" xfId="0" applyFont="1" applyBorder="1" applyAlignment="1">
      <alignment horizontal="center" wrapText="1"/>
    </xf>
    <xf numFmtId="0" fontId="52" fillId="0" borderId="6" xfId="0" applyFont="1" applyBorder="1" applyAlignment="1">
      <alignment horizontal="center"/>
    </xf>
    <xf numFmtId="0" fontId="52" fillId="0" borderId="12" xfId="0" applyFont="1" applyBorder="1" applyAlignment="1">
      <alignment horizontal="center"/>
    </xf>
    <xf numFmtId="0" fontId="3" fillId="0" borderId="37" xfId="0" applyFont="1" applyBorder="1" applyAlignment="1">
      <alignment horizontal="center" vertical="center" wrapText="1"/>
    </xf>
    <xf numFmtId="0" fontId="3" fillId="0" borderId="68" xfId="0" applyFont="1" applyBorder="1" applyAlignment="1">
      <alignment horizontal="center" vertical="center" wrapText="1"/>
    </xf>
    <xf numFmtId="0" fontId="3" fillId="0" borderId="52" xfId="0" applyFont="1" applyBorder="1" applyAlignment="1">
      <alignment horizontal="center" vertical="center" wrapText="1"/>
    </xf>
    <xf numFmtId="0" fontId="3" fillId="0" borderId="20" xfId="0" applyFont="1" applyBorder="1" applyAlignment="1">
      <alignment horizontal="center" vertical="center" wrapText="1"/>
    </xf>
    <xf numFmtId="0" fontId="3" fillId="0" borderId="4" xfId="0" applyFont="1" applyBorder="1" applyAlignment="1">
      <alignment horizontal="center" vertical="center" wrapText="1"/>
    </xf>
    <xf numFmtId="0" fontId="3" fillId="0" borderId="19" xfId="0" applyFont="1" applyBorder="1" applyAlignment="1">
      <alignment horizontal="center" vertical="center" wrapText="1"/>
    </xf>
    <xf numFmtId="0" fontId="3" fillId="0" borderId="6" xfId="0" applyFont="1" applyBorder="1" applyAlignment="1">
      <alignment horizontal="center" vertical="center" wrapText="1"/>
    </xf>
    <xf numFmtId="0" fontId="3" fillId="0" borderId="38" xfId="0" applyFont="1" applyBorder="1" applyAlignment="1">
      <alignment horizontal="center" vertical="center" wrapText="1"/>
    </xf>
    <xf numFmtId="0" fontId="3" fillId="0" borderId="12" xfId="0" applyFont="1" applyBorder="1" applyAlignment="1">
      <alignment horizontal="center" vertical="center" wrapText="1"/>
    </xf>
    <xf numFmtId="0" fontId="0" fillId="0" borderId="37" xfId="0" applyBorder="1" applyAlignment="1">
      <alignment horizontal="center"/>
    </xf>
    <xf numFmtId="0" fontId="0" fillId="0" borderId="68" xfId="0" applyBorder="1" applyAlignment="1">
      <alignment horizontal="center"/>
    </xf>
    <xf numFmtId="0" fontId="0" fillId="0" borderId="7" xfId="0" applyBorder="1" applyAlignment="1">
      <alignment horizontal="center"/>
    </xf>
    <xf numFmtId="0" fontId="0" fillId="0" borderId="9" xfId="0" applyBorder="1" applyAlignment="1">
      <alignment horizontal="center"/>
    </xf>
    <xf numFmtId="0" fontId="0" fillId="0" borderId="52" xfId="0" applyBorder="1" applyAlignment="1">
      <alignment horizontal="center"/>
    </xf>
    <xf numFmtId="0" fontId="0" fillId="0" borderId="20" xfId="0" applyBorder="1" applyAlignment="1">
      <alignment horizontal="center"/>
    </xf>
    <xf numFmtId="0" fontId="53" fillId="0" borderId="37" xfId="0" applyFont="1" applyBorder="1" applyAlignment="1">
      <alignment horizontal="center" vertical="center"/>
    </xf>
    <xf numFmtId="0" fontId="53" fillId="0" borderId="71" xfId="0" applyFont="1" applyBorder="1" applyAlignment="1">
      <alignment horizontal="center" vertical="center"/>
    </xf>
    <xf numFmtId="0" fontId="53" fillId="0" borderId="68" xfId="0" applyFont="1" applyBorder="1" applyAlignment="1">
      <alignment horizontal="center" vertical="center"/>
    </xf>
    <xf numFmtId="0" fontId="53" fillId="0" borderId="7" xfId="0" applyFont="1" applyBorder="1" applyAlignment="1">
      <alignment horizontal="center" vertical="center"/>
    </xf>
    <xf numFmtId="0" fontId="53" fillId="0" borderId="0" xfId="0" applyFont="1" applyAlignment="1">
      <alignment horizontal="center" vertical="center"/>
    </xf>
    <xf numFmtId="0" fontId="53" fillId="0" borderId="9" xfId="0" applyFont="1" applyBorder="1" applyAlignment="1">
      <alignment horizontal="center" vertical="center"/>
    </xf>
    <xf numFmtId="0" fontId="53" fillId="0" borderId="52" xfId="0" applyFont="1" applyBorder="1" applyAlignment="1">
      <alignment horizontal="center" vertical="center"/>
    </xf>
    <xf numFmtId="0" fontId="53" fillId="0" borderId="39" xfId="0" applyFont="1" applyBorder="1" applyAlignment="1">
      <alignment horizontal="center" vertical="center"/>
    </xf>
    <xf numFmtId="0" fontId="53" fillId="0" borderId="20" xfId="0" applyFont="1" applyBorder="1" applyAlignment="1">
      <alignment horizontal="center" vertical="center"/>
    </xf>
    <xf numFmtId="0" fontId="53" fillId="0" borderId="6" xfId="0" applyFont="1" applyBorder="1" applyAlignment="1">
      <alignment horizontal="center" vertical="center"/>
    </xf>
    <xf numFmtId="0" fontId="53" fillId="0" borderId="38" xfId="0" applyFont="1" applyBorder="1" applyAlignment="1">
      <alignment horizontal="center" vertical="center"/>
    </xf>
    <xf numFmtId="0" fontId="53" fillId="0" borderId="12" xfId="0" applyFont="1" applyBorder="1" applyAlignment="1">
      <alignment horizontal="center" vertical="center"/>
    </xf>
    <xf numFmtId="0" fontId="57" fillId="0" borderId="6" xfId="0" applyFont="1" applyBorder="1" applyAlignment="1">
      <alignment horizontal="center" vertical="center" wrapText="1"/>
    </xf>
    <xf numFmtId="0" fontId="57" fillId="0" borderId="12" xfId="0" applyFont="1" applyBorder="1" applyAlignment="1">
      <alignment horizontal="center" vertical="center" wrapText="1"/>
    </xf>
    <xf numFmtId="0" fontId="2" fillId="13" borderId="6" xfId="0" applyFont="1" applyFill="1" applyBorder="1" applyAlignment="1">
      <alignment horizontal="center"/>
    </xf>
    <xf numFmtId="0" fontId="2" fillId="13" borderId="12" xfId="0" applyFont="1" applyFill="1" applyBorder="1" applyAlignment="1">
      <alignment horizontal="center"/>
    </xf>
    <xf numFmtId="0" fontId="2" fillId="13" borderId="1" xfId="0" applyFont="1" applyFill="1" applyBorder="1" applyAlignment="1">
      <alignment horizontal="center"/>
    </xf>
    <xf numFmtId="0" fontId="0" fillId="0" borderId="6" xfId="0" applyBorder="1" applyAlignment="1">
      <alignment horizontal="center"/>
    </xf>
    <xf numFmtId="0" fontId="0" fillId="0" borderId="12" xfId="0" applyBorder="1" applyAlignment="1">
      <alignment horizontal="center"/>
    </xf>
    <xf numFmtId="0" fontId="0" fillId="0" borderId="1" xfId="0" applyBorder="1" applyAlignment="1">
      <alignment horizontal="center"/>
    </xf>
    <xf numFmtId="0" fontId="0" fillId="3" borderId="6" xfId="0" applyFill="1" applyBorder="1" applyAlignment="1">
      <alignment horizontal="center"/>
    </xf>
    <xf numFmtId="0" fontId="0" fillId="3" borderId="12" xfId="0" applyFill="1" applyBorder="1" applyAlignment="1">
      <alignment horizontal="center"/>
    </xf>
  </cellXfs>
  <cellStyles count="6">
    <cellStyle name="Millares 2" xfId="4" xr:uid="{00000000-0005-0000-0000-000000000000}"/>
    <cellStyle name="Normal" xfId="0" builtinId="0"/>
    <cellStyle name="Normal 2" xfId="1" xr:uid="{00000000-0005-0000-0000-000002000000}"/>
    <cellStyle name="Normal 2 2" xfId="3" xr:uid="{00000000-0005-0000-0000-000003000000}"/>
    <cellStyle name="Normal 2 3" xfId="5" xr:uid="{00000000-0005-0000-0000-000004000000}"/>
    <cellStyle name="Porcentaje 2" xfId="2" xr:uid="{00000000-0005-0000-0000-000005000000}"/>
  </cellStyles>
  <dxfs count="4">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s>
  <tableStyles count="0" defaultTableStyle="TableStyleMedium2" defaultPivotStyle="PivotStyleLight16"/>
  <colors>
    <mruColors>
      <color rgb="FFCCFF99"/>
      <color rgb="FF99CCFF"/>
      <color rgb="FFFFFF66"/>
      <color rgb="FFFFCCFF"/>
      <color rgb="FFFFCCCC"/>
      <color rgb="FFCCFFFF"/>
      <color rgb="FFC2B9E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charts/_rels/chart4.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tx>
            <c:strRef>
              <c:f>'MATRIZ 2023'!$AX$236</c:f>
              <c:strCache>
                <c:ptCount val="1"/>
                <c:pt idx="0">
                  <c:v>TAP</c:v>
                </c:pt>
              </c:strCache>
            </c:strRef>
          </c:tx>
          <c:spPr>
            <a:solidFill>
              <a:srgbClr val="4F81BD"/>
            </a:solidFill>
            <a:ln w="0">
              <a:noFill/>
            </a:ln>
          </c:spPr>
          <c:invertIfNegative val="0"/>
          <c:dLbls>
            <c:spPr>
              <a:noFill/>
              <a:ln>
                <a:noFill/>
              </a:ln>
              <a:effectLst/>
            </c:spPr>
            <c:txPr>
              <a:bodyPr wrap="none"/>
              <a:lstStyle/>
              <a:p>
                <a:pPr>
                  <a:defRPr sz="1000" b="0" strike="noStrike" spc="-1">
                    <a:solidFill>
                      <a:srgbClr val="000000"/>
                    </a:solidFill>
                    <a:latin typeface="Calibri"/>
                  </a:defRPr>
                </a:pPr>
                <a:endParaRPr lang="es-419"/>
              </a:p>
            </c:txPr>
            <c:dLblPos val="outEnd"/>
            <c:showLegendKey val="0"/>
            <c:showVal val="1"/>
            <c:showCatName val="0"/>
            <c:showSerName val="0"/>
            <c:showPercent val="0"/>
            <c:showBubbleSize val="1"/>
            <c:separator>; </c:separator>
            <c:showLeaderLines val="0"/>
            <c:extLst>
              <c:ext xmlns:c15="http://schemas.microsoft.com/office/drawing/2012/chart" uri="{CE6537A1-D6FC-4f65-9D91-7224C49458BB}">
                <c15:spPr xmlns:c15="http://schemas.microsoft.com/office/drawing/2012/chart">
                  <a:prstGeom prst="rect">
                    <a:avLst/>
                  </a:prstGeom>
                </c15:spPr>
                <c15:showLeaderLines val="1"/>
              </c:ext>
            </c:extLst>
          </c:dLbls>
          <c:cat>
            <c:strRef>
              <c:f>'MATRIZ 2023'!$AY$235:$BJ$235</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'MATRIZ 2023'!$AY$236:$BJ$236</c:f>
              <c:numCache>
                <c:formatCode>General</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0-3799-499B-9841-BF611F5FBA20}"/>
            </c:ext>
          </c:extLst>
        </c:ser>
        <c:ser>
          <c:idx val="1"/>
          <c:order val="1"/>
          <c:tx>
            <c:strRef>
              <c:f>'MATRIZ 2023'!$AX$237</c:f>
              <c:strCache>
                <c:ptCount val="1"/>
                <c:pt idx="0">
                  <c:v>TAE</c:v>
                </c:pt>
              </c:strCache>
            </c:strRef>
          </c:tx>
          <c:spPr>
            <a:solidFill>
              <a:srgbClr val="C0504D"/>
            </a:solidFill>
            <a:ln w="0">
              <a:noFill/>
            </a:ln>
          </c:spPr>
          <c:invertIfNegative val="0"/>
          <c:dLbls>
            <c:spPr>
              <a:noFill/>
              <a:ln>
                <a:noFill/>
              </a:ln>
              <a:effectLst/>
            </c:spPr>
            <c:txPr>
              <a:bodyPr wrap="none"/>
              <a:lstStyle/>
              <a:p>
                <a:pPr>
                  <a:defRPr sz="1000" b="0" strike="noStrike" spc="-1">
                    <a:solidFill>
                      <a:srgbClr val="000000"/>
                    </a:solidFill>
                    <a:latin typeface="Calibri"/>
                  </a:defRPr>
                </a:pPr>
                <a:endParaRPr lang="es-419"/>
              </a:p>
            </c:txPr>
            <c:dLblPos val="outEnd"/>
            <c:showLegendKey val="0"/>
            <c:showVal val="1"/>
            <c:showCatName val="0"/>
            <c:showSerName val="0"/>
            <c:showPercent val="0"/>
            <c:showBubbleSize val="1"/>
            <c:separator>; </c:separator>
            <c:showLeaderLines val="0"/>
            <c:extLst>
              <c:ext xmlns:c15="http://schemas.microsoft.com/office/drawing/2012/chart" uri="{CE6537A1-D6FC-4f65-9D91-7224C49458BB}">
                <c15:spPr xmlns:c15="http://schemas.microsoft.com/office/drawing/2012/chart">
                  <a:prstGeom prst="rect">
                    <a:avLst/>
                  </a:prstGeom>
                </c15:spPr>
                <c15:showLeaderLines val="1"/>
              </c:ext>
            </c:extLst>
          </c:dLbls>
          <c:cat>
            <c:strRef>
              <c:f>'MATRIZ 2023'!$AY$235:$BJ$235</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'MATRIZ 2023'!$AY$237:$BJ$237</c:f>
              <c:numCache>
                <c:formatCode>General</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1-3799-499B-9841-BF611F5FBA20}"/>
            </c:ext>
          </c:extLst>
        </c:ser>
        <c:dLbls>
          <c:showLegendKey val="0"/>
          <c:showVal val="0"/>
          <c:showCatName val="0"/>
          <c:showSerName val="0"/>
          <c:showPercent val="0"/>
          <c:showBubbleSize val="0"/>
        </c:dLbls>
        <c:gapWidth val="150"/>
        <c:overlap val="-25"/>
        <c:axId val="140157312"/>
        <c:axId val="140158848"/>
      </c:barChart>
      <c:catAx>
        <c:axId val="140157312"/>
        <c:scaling>
          <c:orientation val="minMax"/>
        </c:scaling>
        <c:delete val="0"/>
        <c:axPos val="b"/>
        <c:numFmt formatCode="General" sourceLinked="0"/>
        <c:majorTickMark val="none"/>
        <c:minorTickMark val="none"/>
        <c:tickLblPos val="nextTo"/>
        <c:spPr>
          <a:ln w="9360">
            <a:solidFill>
              <a:srgbClr val="878787"/>
            </a:solidFill>
            <a:round/>
          </a:ln>
        </c:spPr>
        <c:txPr>
          <a:bodyPr/>
          <a:lstStyle/>
          <a:p>
            <a:pPr>
              <a:defRPr sz="1000" b="0" strike="noStrike" spc="-1">
                <a:solidFill>
                  <a:srgbClr val="000000"/>
                </a:solidFill>
                <a:latin typeface="Calibri"/>
              </a:defRPr>
            </a:pPr>
            <a:endParaRPr lang="es-419"/>
          </a:p>
        </c:txPr>
        <c:crossAx val="140158848"/>
        <c:crosses val="autoZero"/>
        <c:auto val="1"/>
        <c:lblAlgn val="ctr"/>
        <c:lblOffset val="100"/>
        <c:noMultiLvlLbl val="0"/>
      </c:catAx>
      <c:valAx>
        <c:axId val="140158848"/>
        <c:scaling>
          <c:orientation val="minMax"/>
        </c:scaling>
        <c:delete val="1"/>
        <c:axPos val="l"/>
        <c:numFmt formatCode="General" sourceLinked="1"/>
        <c:majorTickMark val="out"/>
        <c:minorTickMark val="none"/>
        <c:tickLblPos val="nextTo"/>
        <c:crossAx val="140157312"/>
        <c:crosses val="autoZero"/>
        <c:crossBetween val="between"/>
      </c:valAx>
      <c:spPr>
        <a:solidFill>
          <a:srgbClr val="FFFFFF"/>
        </a:solidFill>
        <a:ln w="0">
          <a:noFill/>
        </a:ln>
      </c:spPr>
    </c:plotArea>
    <c:legend>
      <c:legendPos val="t"/>
      <c:overlay val="0"/>
      <c:spPr>
        <a:noFill/>
        <a:ln w="0">
          <a:noFill/>
        </a:ln>
      </c:spPr>
      <c:txPr>
        <a:bodyPr/>
        <a:lstStyle/>
        <a:p>
          <a:pPr>
            <a:defRPr sz="1000" b="0" strike="noStrike" spc="-1">
              <a:solidFill>
                <a:srgbClr val="000000"/>
              </a:solidFill>
              <a:latin typeface="Calibri"/>
            </a:defRPr>
          </a:pPr>
          <a:endParaRPr lang="es-419"/>
        </a:p>
      </c:txPr>
    </c:legend>
    <c:plotVisOnly val="1"/>
    <c:dispBlanksAs val="gap"/>
    <c:showDLblsOverMax val="1"/>
  </c:chart>
  <c:spPr>
    <a:solidFill>
      <a:srgbClr val="FFFFFF"/>
    </a:solidFill>
    <a:ln w="9360">
      <a:solidFill>
        <a:srgbClr val="D9D9D9"/>
      </a:solidFill>
      <a:round/>
    </a:ln>
  </c:sp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tx>
            <c:strRef>
              <c:f>'MATRIZ 2023'!$AX$238</c:f>
              <c:strCache>
                <c:ptCount val="1"/>
                <c:pt idx="0">
                  <c:v>TPP</c:v>
                </c:pt>
              </c:strCache>
            </c:strRef>
          </c:tx>
          <c:spPr>
            <a:solidFill>
              <a:srgbClr val="9BBB59"/>
            </a:solidFill>
            <a:ln w="0">
              <a:noFill/>
            </a:ln>
          </c:spPr>
          <c:invertIfNegative val="0"/>
          <c:dLbls>
            <c:spPr>
              <a:noFill/>
              <a:ln>
                <a:noFill/>
              </a:ln>
              <a:effectLst/>
            </c:spPr>
            <c:txPr>
              <a:bodyPr wrap="none"/>
              <a:lstStyle/>
              <a:p>
                <a:pPr>
                  <a:defRPr sz="1000" b="0" strike="noStrike" spc="-1">
                    <a:solidFill>
                      <a:srgbClr val="000000"/>
                    </a:solidFill>
                    <a:latin typeface="Calibri"/>
                  </a:defRPr>
                </a:pPr>
                <a:endParaRPr lang="es-419"/>
              </a:p>
            </c:txPr>
            <c:dLblPos val="outEnd"/>
            <c:showLegendKey val="0"/>
            <c:showVal val="1"/>
            <c:showCatName val="0"/>
            <c:showSerName val="0"/>
            <c:showPercent val="0"/>
            <c:showBubbleSize val="1"/>
            <c:separator>; </c:separator>
            <c:showLeaderLines val="0"/>
            <c:extLst>
              <c:ext xmlns:c15="http://schemas.microsoft.com/office/drawing/2012/chart" uri="{CE6537A1-D6FC-4f65-9D91-7224C49458BB}">
                <c15:spPr xmlns:c15="http://schemas.microsoft.com/office/drawing/2012/chart">
                  <a:prstGeom prst="rect">
                    <a:avLst/>
                  </a:prstGeom>
                </c15:spPr>
                <c15:showLeaderLines val="1"/>
              </c:ext>
            </c:extLst>
          </c:dLbls>
          <c:cat>
            <c:strRef>
              <c:f>'MATRIZ 2023'!$AY$235:$BJ$235</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'MATRIZ 2023'!$AY$238:$BJ$238</c:f>
              <c:numCache>
                <c:formatCode>General</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0-8811-43B9-B451-5EA7E1AF2693}"/>
            </c:ext>
          </c:extLst>
        </c:ser>
        <c:ser>
          <c:idx val="1"/>
          <c:order val="1"/>
          <c:tx>
            <c:strRef>
              <c:f>'MATRIZ 2023'!$AX$239</c:f>
              <c:strCache>
                <c:ptCount val="1"/>
                <c:pt idx="0">
                  <c:v>TPA</c:v>
                </c:pt>
              </c:strCache>
            </c:strRef>
          </c:tx>
          <c:spPr>
            <a:solidFill>
              <a:srgbClr val="8064A2"/>
            </a:solidFill>
            <a:ln w="0">
              <a:noFill/>
            </a:ln>
          </c:spPr>
          <c:invertIfNegative val="0"/>
          <c:dLbls>
            <c:spPr>
              <a:noFill/>
              <a:ln>
                <a:noFill/>
              </a:ln>
              <a:effectLst/>
            </c:spPr>
            <c:txPr>
              <a:bodyPr wrap="none"/>
              <a:lstStyle/>
              <a:p>
                <a:pPr>
                  <a:defRPr sz="1000" b="0" strike="noStrike" spc="-1">
                    <a:solidFill>
                      <a:srgbClr val="000000"/>
                    </a:solidFill>
                    <a:latin typeface="Calibri"/>
                  </a:defRPr>
                </a:pPr>
                <a:endParaRPr lang="es-419"/>
              </a:p>
            </c:txPr>
            <c:dLblPos val="outEnd"/>
            <c:showLegendKey val="0"/>
            <c:showVal val="1"/>
            <c:showCatName val="0"/>
            <c:showSerName val="0"/>
            <c:showPercent val="0"/>
            <c:showBubbleSize val="1"/>
            <c:separator>; </c:separator>
            <c:showLeaderLines val="0"/>
            <c:extLst>
              <c:ext xmlns:c15="http://schemas.microsoft.com/office/drawing/2012/chart" uri="{CE6537A1-D6FC-4f65-9D91-7224C49458BB}">
                <c15:spPr xmlns:c15="http://schemas.microsoft.com/office/drawing/2012/chart">
                  <a:prstGeom prst="rect">
                    <a:avLst/>
                  </a:prstGeom>
                </c15:spPr>
                <c15:showLeaderLines val="1"/>
              </c:ext>
            </c:extLst>
          </c:dLbls>
          <c:cat>
            <c:strRef>
              <c:f>'MATRIZ 2023'!$AY$235:$BJ$235</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'MATRIZ 2023'!$AY$239:$BJ$239</c:f>
              <c:numCache>
                <c:formatCode>General</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1-8811-43B9-B451-5EA7E1AF2693}"/>
            </c:ext>
          </c:extLst>
        </c:ser>
        <c:dLbls>
          <c:showLegendKey val="0"/>
          <c:showVal val="0"/>
          <c:showCatName val="0"/>
          <c:showSerName val="0"/>
          <c:showPercent val="0"/>
          <c:showBubbleSize val="0"/>
        </c:dLbls>
        <c:gapWidth val="150"/>
        <c:overlap val="-25"/>
        <c:axId val="333795328"/>
        <c:axId val="333796864"/>
      </c:barChart>
      <c:catAx>
        <c:axId val="333795328"/>
        <c:scaling>
          <c:orientation val="minMax"/>
        </c:scaling>
        <c:delete val="0"/>
        <c:axPos val="b"/>
        <c:numFmt formatCode="General" sourceLinked="0"/>
        <c:majorTickMark val="none"/>
        <c:minorTickMark val="none"/>
        <c:tickLblPos val="nextTo"/>
        <c:spPr>
          <a:ln w="9360">
            <a:solidFill>
              <a:srgbClr val="878787"/>
            </a:solidFill>
            <a:round/>
          </a:ln>
        </c:spPr>
        <c:txPr>
          <a:bodyPr/>
          <a:lstStyle/>
          <a:p>
            <a:pPr>
              <a:defRPr sz="1000" b="0" strike="noStrike" spc="-1">
                <a:solidFill>
                  <a:srgbClr val="000000"/>
                </a:solidFill>
                <a:latin typeface="Calibri"/>
              </a:defRPr>
            </a:pPr>
            <a:endParaRPr lang="es-419"/>
          </a:p>
        </c:txPr>
        <c:crossAx val="333796864"/>
        <c:crosses val="autoZero"/>
        <c:auto val="1"/>
        <c:lblAlgn val="ctr"/>
        <c:lblOffset val="100"/>
        <c:noMultiLvlLbl val="0"/>
      </c:catAx>
      <c:valAx>
        <c:axId val="333796864"/>
        <c:scaling>
          <c:orientation val="minMax"/>
        </c:scaling>
        <c:delete val="1"/>
        <c:axPos val="l"/>
        <c:numFmt formatCode="General" sourceLinked="1"/>
        <c:majorTickMark val="out"/>
        <c:minorTickMark val="none"/>
        <c:tickLblPos val="nextTo"/>
        <c:crossAx val="333795328"/>
        <c:crosses val="autoZero"/>
        <c:crossBetween val="between"/>
      </c:valAx>
      <c:spPr>
        <a:solidFill>
          <a:srgbClr val="FFFFFF"/>
        </a:solidFill>
        <a:ln w="0">
          <a:noFill/>
        </a:ln>
      </c:spPr>
    </c:plotArea>
    <c:legend>
      <c:legendPos val="t"/>
      <c:overlay val="0"/>
      <c:spPr>
        <a:noFill/>
        <a:ln w="0">
          <a:noFill/>
        </a:ln>
      </c:spPr>
      <c:txPr>
        <a:bodyPr/>
        <a:lstStyle/>
        <a:p>
          <a:pPr>
            <a:defRPr sz="1000" b="0" strike="noStrike" spc="-1">
              <a:solidFill>
                <a:srgbClr val="000000"/>
              </a:solidFill>
              <a:latin typeface="Calibri"/>
            </a:defRPr>
          </a:pPr>
          <a:endParaRPr lang="es-419"/>
        </a:p>
      </c:txPr>
    </c:legend>
    <c:plotVisOnly val="1"/>
    <c:dispBlanksAs val="gap"/>
    <c:showDLblsOverMax val="1"/>
  </c:chart>
  <c:spPr>
    <a:solidFill>
      <a:srgbClr val="FFFFFF"/>
    </a:solidFill>
    <a:ln w="9360">
      <a:solidFill>
        <a:srgbClr val="D9D9D9"/>
      </a:solidFill>
      <a:round/>
    </a:ln>
  </c:sp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tx>
            <c:strRef>
              <c:f>'MATRIZ 2023'!$AX$240</c:f>
              <c:strCache>
                <c:ptCount val="1"/>
                <c:pt idx="0">
                  <c:v>TPE</c:v>
                </c:pt>
              </c:strCache>
            </c:strRef>
          </c:tx>
          <c:spPr>
            <a:solidFill>
              <a:srgbClr val="4BACC6"/>
            </a:solidFill>
            <a:ln w="0">
              <a:noFill/>
            </a:ln>
          </c:spPr>
          <c:invertIfNegative val="0"/>
          <c:dLbls>
            <c:spPr>
              <a:noFill/>
              <a:ln>
                <a:noFill/>
              </a:ln>
              <a:effectLst/>
            </c:spPr>
            <c:txPr>
              <a:bodyPr wrap="none"/>
              <a:lstStyle/>
              <a:p>
                <a:pPr>
                  <a:defRPr sz="1000" b="0" strike="noStrike" spc="-1">
                    <a:solidFill>
                      <a:srgbClr val="000000"/>
                    </a:solidFill>
                    <a:latin typeface="Calibri"/>
                  </a:defRPr>
                </a:pPr>
                <a:endParaRPr lang="es-419"/>
              </a:p>
            </c:txPr>
            <c:dLblPos val="outEnd"/>
            <c:showLegendKey val="0"/>
            <c:showVal val="1"/>
            <c:showCatName val="0"/>
            <c:showSerName val="0"/>
            <c:showPercent val="0"/>
            <c:showBubbleSize val="1"/>
            <c:separator>; </c:separator>
            <c:showLeaderLines val="0"/>
            <c:extLst>
              <c:ext xmlns:c15="http://schemas.microsoft.com/office/drawing/2012/chart" uri="{CE6537A1-D6FC-4f65-9D91-7224C49458BB}">
                <c15:spPr xmlns:c15="http://schemas.microsoft.com/office/drawing/2012/chart">
                  <a:prstGeom prst="rect">
                    <a:avLst/>
                  </a:prstGeom>
                </c15:spPr>
                <c15:showLeaderLines val="1"/>
              </c:ext>
            </c:extLst>
          </c:dLbls>
          <c:cat>
            <c:strRef>
              <c:f>'MATRIZ 2023'!$AY$235:$BJ$235</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'MATRIZ 2023'!$AY$240:$BJ$240</c:f>
              <c:numCache>
                <c:formatCode>General</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0-A50D-4498-9933-E43A98751E7C}"/>
            </c:ext>
          </c:extLst>
        </c:ser>
        <c:ser>
          <c:idx val="1"/>
          <c:order val="1"/>
          <c:tx>
            <c:strRef>
              <c:f>'MATRIZ 2023'!$AX$241</c:f>
              <c:strCache>
                <c:ptCount val="1"/>
                <c:pt idx="0">
                  <c:v>TPA</c:v>
                </c:pt>
              </c:strCache>
            </c:strRef>
          </c:tx>
          <c:spPr>
            <a:solidFill>
              <a:srgbClr val="F79646"/>
            </a:solidFill>
            <a:ln w="0">
              <a:noFill/>
            </a:ln>
          </c:spPr>
          <c:invertIfNegative val="0"/>
          <c:dLbls>
            <c:spPr>
              <a:noFill/>
              <a:ln>
                <a:noFill/>
              </a:ln>
              <a:effectLst/>
            </c:spPr>
            <c:txPr>
              <a:bodyPr wrap="none"/>
              <a:lstStyle/>
              <a:p>
                <a:pPr>
                  <a:defRPr sz="1000" b="0" strike="noStrike" spc="-1">
                    <a:solidFill>
                      <a:srgbClr val="000000"/>
                    </a:solidFill>
                    <a:latin typeface="Calibri"/>
                  </a:defRPr>
                </a:pPr>
                <a:endParaRPr lang="es-419"/>
              </a:p>
            </c:txPr>
            <c:dLblPos val="outEnd"/>
            <c:showLegendKey val="0"/>
            <c:showVal val="1"/>
            <c:showCatName val="0"/>
            <c:showSerName val="0"/>
            <c:showPercent val="0"/>
            <c:showBubbleSize val="1"/>
            <c:separator>; </c:separator>
            <c:showLeaderLines val="0"/>
            <c:extLst>
              <c:ext xmlns:c15="http://schemas.microsoft.com/office/drawing/2012/chart" uri="{CE6537A1-D6FC-4f65-9D91-7224C49458BB}">
                <c15:spPr xmlns:c15="http://schemas.microsoft.com/office/drawing/2012/chart">
                  <a:prstGeom prst="rect">
                    <a:avLst/>
                  </a:prstGeom>
                </c15:spPr>
                <c15:showLeaderLines val="1"/>
              </c:ext>
            </c:extLst>
          </c:dLbls>
          <c:cat>
            <c:strRef>
              <c:f>'MATRIZ 2023'!$AY$235:$BJ$235</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'MATRIZ 2023'!$AY$241:$BJ$241</c:f>
              <c:numCache>
                <c:formatCode>General</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1-A50D-4498-9933-E43A98751E7C}"/>
            </c:ext>
          </c:extLst>
        </c:ser>
        <c:dLbls>
          <c:showLegendKey val="0"/>
          <c:showVal val="0"/>
          <c:showCatName val="0"/>
          <c:showSerName val="0"/>
          <c:showPercent val="0"/>
          <c:showBubbleSize val="0"/>
        </c:dLbls>
        <c:gapWidth val="150"/>
        <c:overlap val="-25"/>
        <c:axId val="333823360"/>
        <c:axId val="333833344"/>
      </c:barChart>
      <c:catAx>
        <c:axId val="333823360"/>
        <c:scaling>
          <c:orientation val="minMax"/>
        </c:scaling>
        <c:delete val="0"/>
        <c:axPos val="b"/>
        <c:numFmt formatCode="General" sourceLinked="0"/>
        <c:majorTickMark val="none"/>
        <c:minorTickMark val="none"/>
        <c:tickLblPos val="nextTo"/>
        <c:spPr>
          <a:ln w="9360">
            <a:solidFill>
              <a:srgbClr val="878787"/>
            </a:solidFill>
            <a:round/>
          </a:ln>
        </c:spPr>
        <c:txPr>
          <a:bodyPr/>
          <a:lstStyle/>
          <a:p>
            <a:pPr>
              <a:defRPr sz="1000" b="0" strike="noStrike" spc="-1">
                <a:solidFill>
                  <a:srgbClr val="000000"/>
                </a:solidFill>
                <a:latin typeface="Calibri"/>
              </a:defRPr>
            </a:pPr>
            <a:endParaRPr lang="es-419"/>
          </a:p>
        </c:txPr>
        <c:crossAx val="333833344"/>
        <c:crosses val="autoZero"/>
        <c:auto val="1"/>
        <c:lblAlgn val="ctr"/>
        <c:lblOffset val="100"/>
        <c:noMultiLvlLbl val="0"/>
      </c:catAx>
      <c:valAx>
        <c:axId val="333833344"/>
        <c:scaling>
          <c:orientation val="minMax"/>
        </c:scaling>
        <c:delete val="1"/>
        <c:axPos val="l"/>
        <c:numFmt formatCode="General" sourceLinked="1"/>
        <c:majorTickMark val="out"/>
        <c:minorTickMark val="none"/>
        <c:tickLblPos val="nextTo"/>
        <c:crossAx val="333823360"/>
        <c:crosses val="autoZero"/>
        <c:crossBetween val="between"/>
      </c:valAx>
      <c:spPr>
        <a:solidFill>
          <a:srgbClr val="FFFFFF"/>
        </a:solidFill>
        <a:ln w="0">
          <a:noFill/>
        </a:ln>
      </c:spPr>
    </c:plotArea>
    <c:legend>
      <c:legendPos val="t"/>
      <c:overlay val="0"/>
      <c:spPr>
        <a:noFill/>
        <a:ln w="0">
          <a:noFill/>
        </a:ln>
      </c:spPr>
      <c:txPr>
        <a:bodyPr/>
        <a:lstStyle/>
        <a:p>
          <a:pPr>
            <a:defRPr sz="1000" b="0" strike="noStrike" spc="-1">
              <a:solidFill>
                <a:srgbClr val="000000"/>
              </a:solidFill>
              <a:latin typeface="Calibri"/>
            </a:defRPr>
          </a:pPr>
          <a:endParaRPr lang="es-419"/>
        </a:p>
      </c:txPr>
    </c:legend>
    <c:plotVisOnly val="1"/>
    <c:dispBlanksAs val="gap"/>
    <c:showDLblsOverMax val="1"/>
  </c:chart>
  <c:spPr>
    <a:solidFill>
      <a:srgbClr val="FFFFFF"/>
    </a:solidFill>
    <a:ln w="9360">
      <a:solidFill>
        <a:srgbClr val="D9D9D9"/>
      </a:solidFill>
      <a:round/>
    </a:ln>
  </c:sp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baseline="0">
                <a:solidFill>
                  <a:schemeClr val="tx2"/>
                </a:solidFill>
                <a:latin typeface="+mn-lt"/>
                <a:ea typeface="+mn-ea"/>
                <a:cs typeface="+mn-cs"/>
              </a:defRPr>
            </a:pPr>
            <a:r>
              <a:rPr lang="en-US"/>
              <a:t>PIC</a:t>
            </a:r>
            <a:r>
              <a:rPr lang="en-US" baseline="0"/>
              <a:t> 2025</a:t>
            </a:r>
            <a:endParaRPr lang="en-US"/>
          </a:p>
        </c:rich>
      </c:tx>
      <c:overlay val="0"/>
      <c:spPr>
        <a:noFill/>
        <a:ln>
          <a:noFill/>
        </a:ln>
        <a:effectLst/>
      </c:spPr>
      <c:txPr>
        <a:bodyPr rot="0" spcFirstLastPara="1" vertOverflow="ellipsis" vert="horz" wrap="square" anchor="ctr" anchorCtr="1"/>
        <a:lstStyle/>
        <a:p>
          <a:pPr>
            <a:defRPr sz="1600" b="1" i="0" u="none" strike="noStrike" kern="1200" baseline="0">
              <a:solidFill>
                <a:schemeClr val="tx2"/>
              </a:solidFill>
              <a:latin typeface="+mn-lt"/>
              <a:ea typeface="+mn-ea"/>
              <a:cs typeface="+mn-cs"/>
            </a:defRPr>
          </a:pPr>
          <a:endParaRPr lang="en-US"/>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percentStacked"/>
        <c:varyColors val="0"/>
        <c:ser>
          <c:idx val="0"/>
          <c:order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2"/>
                    </a:solidFill>
                    <a:latin typeface="+mn-lt"/>
                    <a:ea typeface="+mn-ea"/>
                    <a:cs typeface="+mn-cs"/>
                  </a:defRPr>
                </a:pPr>
                <a:endParaRPr lang="es-419"/>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2">
                          <a:lumMod val="35000"/>
                          <a:lumOff val="65000"/>
                        </a:schemeClr>
                      </a:solidFill>
                    </a:ln>
                    <a:effectLst/>
                  </c:spPr>
                </c15:leaderLines>
              </c:ext>
            </c:extLst>
          </c:dLbls>
          <c:cat>
            <c:strRef>
              <c:f>'INDICADOR 2025 '!$C$3:$C$17</c:f>
              <c:strCache>
                <c:ptCount val="15"/>
                <c:pt idx="0">
                  <c:v>CAPACITACIONES 2025</c:v>
                </c:pt>
                <c:pt idx="1">
                  <c:v>MES</c:v>
                </c:pt>
                <c:pt idx="2">
                  <c:v>ENERO </c:v>
                </c:pt>
                <c:pt idx="3">
                  <c:v>FEBERERO </c:v>
                </c:pt>
                <c:pt idx="4">
                  <c:v>MARZO </c:v>
                </c:pt>
                <c:pt idx="5">
                  <c:v>ABRIL </c:v>
                </c:pt>
                <c:pt idx="6">
                  <c:v>MAYO </c:v>
                </c:pt>
                <c:pt idx="7">
                  <c:v>JUNIO </c:v>
                </c:pt>
                <c:pt idx="8">
                  <c:v>JULIO </c:v>
                </c:pt>
                <c:pt idx="9">
                  <c:v>AGOSTO </c:v>
                </c:pt>
                <c:pt idx="10">
                  <c:v>SEPTIEMBRE </c:v>
                </c:pt>
                <c:pt idx="11">
                  <c:v>OCTUBRE </c:v>
                </c:pt>
                <c:pt idx="12">
                  <c:v>NOVIEMBRE </c:v>
                </c:pt>
                <c:pt idx="13">
                  <c:v>DICIEMBRE </c:v>
                </c:pt>
                <c:pt idx="14">
                  <c:v>TOTAL </c:v>
                </c:pt>
              </c:strCache>
            </c:strRef>
          </c:cat>
          <c:val>
            <c:numRef>
              <c:f>'INDICADOR 2025 '!$D$3:$D$17</c:f>
              <c:numCache>
                <c:formatCode>General</c:formatCode>
                <c:ptCount val="15"/>
                <c:pt idx="1">
                  <c:v>0</c:v>
                </c:pt>
                <c:pt idx="2">
                  <c:v>1</c:v>
                </c:pt>
                <c:pt idx="3">
                  <c:v>4</c:v>
                </c:pt>
                <c:pt idx="4">
                  <c:v>6</c:v>
                </c:pt>
                <c:pt idx="5">
                  <c:v>0</c:v>
                </c:pt>
                <c:pt idx="6">
                  <c:v>0</c:v>
                </c:pt>
                <c:pt idx="7">
                  <c:v>0</c:v>
                </c:pt>
                <c:pt idx="8">
                  <c:v>0</c:v>
                </c:pt>
                <c:pt idx="9">
                  <c:v>0</c:v>
                </c:pt>
                <c:pt idx="10">
                  <c:v>0</c:v>
                </c:pt>
                <c:pt idx="11">
                  <c:v>0</c:v>
                </c:pt>
                <c:pt idx="12">
                  <c:v>0</c:v>
                </c:pt>
                <c:pt idx="13">
                  <c:v>0</c:v>
                </c:pt>
                <c:pt idx="14">
                  <c:v>10</c:v>
                </c:pt>
              </c:numCache>
            </c:numRef>
          </c:val>
          <c:extLst>
            <c:ext xmlns:c16="http://schemas.microsoft.com/office/drawing/2014/chart" uri="{C3380CC4-5D6E-409C-BE32-E72D297353CC}">
              <c16:uniqueId val="{00000000-D316-44E0-9005-BC338F310D5B}"/>
            </c:ext>
          </c:extLst>
        </c:ser>
        <c:ser>
          <c:idx val="1"/>
          <c:order val="1"/>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2"/>
                    </a:solidFill>
                    <a:latin typeface="+mn-lt"/>
                    <a:ea typeface="+mn-ea"/>
                    <a:cs typeface="+mn-cs"/>
                  </a:defRPr>
                </a:pPr>
                <a:endParaRPr lang="es-419"/>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2">
                          <a:lumMod val="35000"/>
                          <a:lumOff val="65000"/>
                        </a:schemeClr>
                      </a:solidFill>
                    </a:ln>
                    <a:effectLst/>
                  </c:spPr>
                </c15:leaderLines>
              </c:ext>
            </c:extLst>
          </c:dLbls>
          <c:cat>
            <c:strRef>
              <c:f>'INDICADOR 2025 '!$C$3:$C$17</c:f>
              <c:strCache>
                <c:ptCount val="15"/>
                <c:pt idx="0">
                  <c:v>CAPACITACIONES 2025</c:v>
                </c:pt>
                <c:pt idx="1">
                  <c:v>MES</c:v>
                </c:pt>
                <c:pt idx="2">
                  <c:v>ENERO </c:v>
                </c:pt>
                <c:pt idx="3">
                  <c:v>FEBERERO </c:v>
                </c:pt>
                <c:pt idx="4">
                  <c:v>MARZO </c:v>
                </c:pt>
                <c:pt idx="5">
                  <c:v>ABRIL </c:v>
                </c:pt>
                <c:pt idx="6">
                  <c:v>MAYO </c:v>
                </c:pt>
                <c:pt idx="7">
                  <c:v>JUNIO </c:v>
                </c:pt>
                <c:pt idx="8">
                  <c:v>JULIO </c:v>
                </c:pt>
                <c:pt idx="9">
                  <c:v>AGOSTO </c:v>
                </c:pt>
                <c:pt idx="10">
                  <c:v>SEPTIEMBRE </c:v>
                </c:pt>
                <c:pt idx="11">
                  <c:v>OCTUBRE </c:v>
                </c:pt>
                <c:pt idx="12">
                  <c:v>NOVIEMBRE </c:v>
                </c:pt>
                <c:pt idx="13">
                  <c:v>DICIEMBRE </c:v>
                </c:pt>
                <c:pt idx="14">
                  <c:v>TOTAL </c:v>
                </c:pt>
              </c:strCache>
            </c:strRef>
          </c:cat>
          <c:val>
            <c:numRef>
              <c:f>'INDICADOR 2025 '!$E$3:$E$17</c:f>
              <c:numCache>
                <c:formatCode>General</c:formatCode>
                <c:ptCount val="15"/>
              </c:numCache>
            </c:numRef>
          </c:val>
          <c:extLst>
            <c:ext xmlns:c16="http://schemas.microsoft.com/office/drawing/2014/chart" uri="{C3380CC4-5D6E-409C-BE32-E72D297353CC}">
              <c16:uniqueId val="{00000001-D316-44E0-9005-BC338F310D5B}"/>
            </c:ext>
          </c:extLst>
        </c:ser>
        <c:ser>
          <c:idx val="2"/>
          <c:order val="2"/>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2"/>
                    </a:solidFill>
                    <a:latin typeface="+mn-lt"/>
                    <a:ea typeface="+mn-ea"/>
                    <a:cs typeface="+mn-cs"/>
                  </a:defRPr>
                </a:pPr>
                <a:endParaRPr lang="es-419"/>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2">
                          <a:lumMod val="35000"/>
                          <a:lumOff val="65000"/>
                        </a:schemeClr>
                      </a:solidFill>
                    </a:ln>
                    <a:effectLst/>
                  </c:spPr>
                </c15:leaderLines>
              </c:ext>
            </c:extLst>
          </c:dLbls>
          <c:cat>
            <c:strRef>
              <c:f>'INDICADOR 2025 '!$C$3:$C$17</c:f>
              <c:strCache>
                <c:ptCount val="15"/>
                <c:pt idx="0">
                  <c:v>CAPACITACIONES 2025</c:v>
                </c:pt>
                <c:pt idx="1">
                  <c:v>MES</c:v>
                </c:pt>
                <c:pt idx="2">
                  <c:v>ENERO </c:v>
                </c:pt>
                <c:pt idx="3">
                  <c:v>FEBERERO </c:v>
                </c:pt>
                <c:pt idx="4">
                  <c:v>MARZO </c:v>
                </c:pt>
                <c:pt idx="5">
                  <c:v>ABRIL </c:v>
                </c:pt>
                <c:pt idx="6">
                  <c:v>MAYO </c:v>
                </c:pt>
                <c:pt idx="7">
                  <c:v>JUNIO </c:v>
                </c:pt>
                <c:pt idx="8">
                  <c:v>JULIO </c:v>
                </c:pt>
                <c:pt idx="9">
                  <c:v>AGOSTO </c:v>
                </c:pt>
                <c:pt idx="10">
                  <c:v>SEPTIEMBRE </c:v>
                </c:pt>
                <c:pt idx="11">
                  <c:v>OCTUBRE </c:v>
                </c:pt>
                <c:pt idx="12">
                  <c:v>NOVIEMBRE </c:v>
                </c:pt>
                <c:pt idx="13">
                  <c:v>DICIEMBRE </c:v>
                </c:pt>
                <c:pt idx="14">
                  <c:v>TOTAL </c:v>
                </c:pt>
              </c:strCache>
            </c:strRef>
          </c:cat>
          <c:val>
            <c:numRef>
              <c:f>'INDICADOR 2025 '!$F$3:$F$17</c:f>
              <c:numCache>
                <c:formatCode>General</c:formatCode>
                <c:ptCount val="15"/>
                <c:pt idx="1">
                  <c:v>0</c:v>
                </c:pt>
                <c:pt idx="2">
                  <c:v>1</c:v>
                </c:pt>
                <c:pt idx="3">
                  <c:v>4</c:v>
                </c:pt>
                <c:pt idx="4">
                  <c:v>6</c:v>
                </c:pt>
                <c:pt idx="5">
                  <c:v>8</c:v>
                </c:pt>
                <c:pt idx="6">
                  <c:v>9</c:v>
                </c:pt>
                <c:pt idx="7">
                  <c:v>6</c:v>
                </c:pt>
                <c:pt idx="8">
                  <c:v>9</c:v>
                </c:pt>
                <c:pt idx="9">
                  <c:v>8</c:v>
                </c:pt>
                <c:pt idx="10">
                  <c:v>7</c:v>
                </c:pt>
                <c:pt idx="11">
                  <c:v>8</c:v>
                </c:pt>
                <c:pt idx="12">
                  <c:v>0</c:v>
                </c:pt>
                <c:pt idx="13">
                  <c:v>0</c:v>
                </c:pt>
                <c:pt idx="14">
                  <c:v>66</c:v>
                </c:pt>
              </c:numCache>
            </c:numRef>
          </c:val>
          <c:extLst>
            <c:ext xmlns:c16="http://schemas.microsoft.com/office/drawing/2014/chart" uri="{C3380CC4-5D6E-409C-BE32-E72D297353CC}">
              <c16:uniqueId val="{00000002-D316-44E0-9005-BC338F310D5B}"/>
            </c:ext>
          </c:extLst>
        </c:ser>
        <c:ser>
          <c:idx val="3"/>
          <c:order val="3"/>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2"/>
                    </a:solidFill>
                    <a:latin typeface="+mn-lt"/>
                    <a:ea typeface="+mn-ea"/>
                    <a:cs typeface="+mn-cs"/>
                  </a:defRPr>
                </a:pPr>
                <a:endParaRPr lang="es-419"/>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2">
                          <a:lumMod val="35000"/>
                          <a:lumOff val="65000"/>
                        </a:schemeClr>
                      </a:solidFill>
                    </a:ln>
                    <a:effectLst/>
                  </c:spPr>
                </c15:leaderLines>
              </c:ext>
            </c:extLst>
          </c:dLbls>
          <c:cat>
            <c:strRef>
              <c:f>'INDICADOR 2025 '!$C$3:$C$17</c:f>
              <c:strCache>
                <c:ptCount val="15"/>
                <c:pt idx="0">
                  <c:v>CAPACITACIONES 2025</c:v>
                </c:pt>
                <c:pt idx="1">
                  <c:v>MES</c:v>
                </c:pt>
                <c:pt idx="2">
                  <c:v>ENERO </c:v>
                </c:pt>
                <c:pt idx="3">
                  <c:v>FEBERERO </c:v>
                </c:pt>
                <c:pt idx="4">
                  <c:v>MARZO </c:v>
                </c:pt>
                <c:pt idx="5">
                  <c:v>ABRIL </c:v>
                </c:pt>
                <c:pt idx="6">
                  <c:v>MAYO </c:v>
                </c:pt>
                <c:pt idx="7">
                  <c:v>JUNIO </c:v>
                </c:pt>
                <c:pt idx="8">
                  <c:v>JULIO </c:v>
                </c:pt>
                <c:pt idx="9">
                  <c:v>AGOSTO </c:v>
                </c:pt>
                <c:pt idx="10">
                  <c:v>SEPTIEMBRE </c:v>
                </c:pt>
                <c:pt idx="11">
                  <c:v>OCTUBRE </c:v>
                </c:pt>
                <c:pt idx="12">
                  <c:v>NOVIEMBRE </c:v>
                </c:pt>
                <c:pt idx="13">
                  <c:v>DICIEMBRE </c:v>
                </c:pt>
                <c:pt idx="14">
                  <c:v>TOTAL </c:v>
                </c:pt>
              </c:strCache>
            </c:strRef>
          </c:cat>
          <c:val>
            <c:numRef>
              <c:f>'INDICADOR 2025 '!$G$3:$G$17</c:f>
              <c:numCache>
                <c:formatCode>General</c:formatCode>
                <c:ptCount val="15"/>
              </c:numCache>
            </c:numRef>
          </c:val>
          <c:extLst>
            <c:ext xmlns:c16="http://schemas.microsoft.com/office/drawing/2014/chart" uri="{C3380CC4-5D6E-409C-BE32-E72D297353CC}">
              <c16:uniqueId val="{00000003-D316-44E0-9005-BC338F310D5B}"/>
            </c:ext>
          </c:extLst>
        </c:ser>
        <c:dLbls>
          <c:showLegendKey val="0"/>
          <c:showVal val="1"/>
          <c:showCatName val="0"/>
          <c:showSerName val="0"/>
          <c:showPercent val="0"/>
          <c:showBubbleSize val="0"/>
        </c:dLbls>
        <c:gapWidth val="150"/>
        <c:shape val="box"/>
        <c:axId val="1565066800"/>
        <c:axId val="1333618864"/>
        <c:axId val="0"/>
      </c:bar3DChart>
      <c:catAx>
        <c:axId val="1565066800"/>
        <c:scaling>
          <c:orientation val="minMax"/>
        </c:scaling>
        <c:delete val="0"/>
        <c:axPos val="b"/>
        <c:numFmt formatCode="General" sourceLinked="1"/>
        <c:majorTickMark val="none"/>
        <c:minorTickMark val="none"/>
        <c:tickLblPos val="nextTo"/>
        <c:spPr>
          <a:noFill/>
          <a:ln w="9525" cap="flat" cmpd="sng" algn="ctr">
            <a:solidFill>
              <a:schemeClr val="tx2">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2"/>
                </a:solidFill>
                <a:latin typeface="+mn-lt"/>
                <a:ea typeface="+mn-ea"/>
                <a:cs typeface="+mn-cs"/>
              </a:defRPr>
            </a:pPr>
            <a:endParaRPr lang="es-419"/>
          </a:p>
        </c:txPr>
        <c:crossAx val="1333618864"/>
        <c:crosses val="autoZero"/>
        <c:auto val="1"/>
        <c:lblAlgn val="ctr"/>
        <c:lblOffset val="100"/>
        <c:noMultiLvlLbl val="0"/>
      </c:catAx>
      <c:valAx>
        <c:axId val="1333618864"/>
        <c:scaling>
          <c:orientation val="minMax"/>
        </c:scaling>
        <c:delete val="0"/>
        <c:axPos val="l"/>
        <c:majorGridlines>
          <c:spPr>
            <a:ln w="9525" cap="flat" cmpd="sng" algn="ctr">
              <a:solidFill>
                <a:schemeClr val="tx2">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2"/>
                </a:solidFill>
                <a:latin typeface="+mn-lt"/>
                <a:ea typeface="+mn-ea"/>
                <a:cs typeface="+mn-cs"/>
              </a:defRPr>
            </a:pPr>
            <a:endParaRPr lang="es-419"/>
          </a:p>
        </c:txPr>
        <c:crossAx val="156506680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2"/>
              </a:solidFill>
              <a:latin typeface="+mn-lt"/>
              <a:ea typeface="+mn-ea"/>
              <a:cs typeface="+mn-cs"/>
            </a:defRPr>
          </a:pPr>
          <a:endParaRPr lang="es-419"/>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2">
          <a:lumMod val="15000"/>
          <a:lumOff val="85000"/>
        </a:schemeClr>
      </a:solidFill>
      <a:round/>
    </a:ln>
    <a:effectLst/>
  </c:spPr>
  <c:txPr>
    <a:bodyPr/>
    <a:lstStyle/>
    <a:p>
      <a:pPr>
        <a:defRPr/>
      </a:pPr>
      <a:endParaRPr lang="es-419"/>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90">
  <cs:axisTitle>
    <cs:lnRef idx="0"/>
    <cs:fillRef idx="0"/>
    <cs:effectRef idx="0"/>
    <cs:fontRef idx="minor">
      <a:schemeClr val="tx2"/>
    </cs:fontRef>
    <cs:defRPr sz="900" b="1" kern="1200"/>
  </cs:axisTitle>
  <cs:categoryAxis>
    <cs:lnRef idx="0"/>
    <cs:fillRef idx="0"/>
    <cs:effectRef idx="0"/>
    <cs:fontRef idx="minor">
      <a:schemeClr val="tx2"/>
    </cs:fontRef>
    <cs:spPr>
      <a:ln w="9525" cap="flat" cmpd="sng" algn="ctr">
        <a:solidFill>
          <a:schemeClr val="tx2">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2">
            <a:lumMod val="15000"/>
            <a:lumOff val="85000"/>
          </a:schemeClr>
        </a:solidFill>
        <a:round/>
      </a:ln>
    </cs:spPr>
    <cs:defRPr sz="900" kern="1200"/>
  </cs:chartArea>
  <cs:dataLabel>
    <cs:lnRef idx="0"/>
    <cs:fillRef idx="0"/>
    <cs:effectRef idx="0"/>
    <cs:fontRef idx="minor">
      <a:schemeClr val="tx2"/>
    </cs:fontRef>
    <cs:defRPr sz="900" kern="1200"/>
  </cs:dataLabel>
  <cs:dataLabelCallout>
    <cs:lnRef idx="0"/>
    <cs:fillRef idx="0"/>
    <cs:effectRef idx="0"/>
    <cs:fontRef idx="minor">
      <a:schemeClr val="dk2">
        <a:lumMod val="7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2"/>
    <cs:fontRef idx="minor">
      <a:schemeClr val="tx2"/>
    </cs:fontRef>
  </cs:dataPoint>
  <cs:dataPoint3D>
    <cs:lnRef idx="0"/>
    <cs:fillRef idx="3">
      <cs:styleClr val="auto"/>
    </cs:fillRef>
    <cs:effectRef idx="2"/>
    <cs:fontRef idx="minor">
      <a:schemeClr val="tx2"/>
    </cs:fontRef>
  </cs:dataPoint3D>
  <cs:dataPointLine>
    <cs:lnRef idx="0">
      <cs:styleClr val="auto"/>
    </cs:lnRef>
    <cs:fillRef idx="3"/>
    <cs:effectRef idx="2"/>
    <cs:fontRef idx="minor">
      <a:schemeClr val="tx2"/>
    </cs:fontRef>
    <cs:spPr>
      <a:ln w="31750" cap="rnd">
        <a:solidFill>
          <a:schemeClr val="phClr"/>
        </a:solidFill>
        <a:round/>
      </a:ln>
    </cs:spPr>
  </cs:dataPointLine>
  <cs:dataPointMarker>
    <cs:lnRef idx="0"/>
    <cs:fillRef idx="3">
      <cs:styleClr val="auto"/>
    </cs:fillRef>
    <cs:effectRef idx="2"/>
    <cs:fontRef idx="minor">
      <a:schemeClr val="tx2"/>
    </cs:fontRef>
    <cs:spPr>
      <a:ln w="12700">
        <a:solidFill>
          <a:schemeClr val="lt2"/>
        </a:solidFill>
        <a:round/>
      </a:ln>
    </cs:spPr>
  </cs:dataPointMarker>
  <cs:dataPointMarkerLayout symbol="circle" size="6"/>
  <cs:dataPointWireframe>
    <cs:lnRef idx="0">
      <cs:styleClr val="auto"/>
    </cs:lnRef>
    <cs:fillRef idx="3"/>
    <cs:effectRef idx="2"/>
    <cs:fontRef idx="minor">
      <a:schemeClr val="tx2"/>
    </cs:fontRef>
    <cs:spPr>
      <a:ln w="9525" cap="rnd">
        <a:solidFill>
          <a:schemeClr val="phClr"/>
        </a:solidFill>
        <a:round/>
      </a:ln>
    </cs:spPr>
  </cs:dataPointWireframe>
  <cs:dataTable>
    <cs:lnRef idx="0"/>
    <cs:fillRef idx="0"/>
    <cs:effectRef idx="0"/>
    <cs:fontRef idx="minor">
      <a:schemeClr val="tx2"/>
    </cs:fontRef>
    <cs:spPr>
      <a:ln w="9525">
        <a:solidFill>
          <a:schemeClr val="tx2">
            <a:lumMod val="15000"/>
            <a:lumOff val="85000"/>
          </a:schemeClr>
        </a:solidFill>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2"/>
    </cs:fontRef>
    <cs:spPr>
      <a:ln w="9525">
        <a:solidFill>
          <a:schemeClr val="tx2">
            <a:lumMod val="60000"/>
            <a:lumOff val="40000"/>
          </a:schemeClr>
        </a:solidFill>
        <a:prstDash val="dash"/>
      </a:ln>
    </cs:spPr>
  </cs:dropLine>
  <cs:errorBar>
    <cs:lnRef idx="0"/>
    <cs:fillRef idx="0"/>
    <cs:effectRef idx="0"/>
    <cs:fontRef idx="minor">
      <a:schemeClr val="tx2"/>
    </cs:fontRef>
    <cs:spPr>
      <a:ln w="9525">
        <a:solidFill>
          <a:schemeClr val="tx2">
            <a:lumMod val="75000"/>
          </a:schemeClr>
        </a:solidFill>
        <a:round/>
      </a:ln>
    </cs:spPr>
  </cs:errorBar>
  <cs:floor>
    <cs:lnRef idx="0"/>
    <cs:fillRef idx="0"/>
    <cs:effectRef idx="0"/>
    <cs:fontRef idx="minor">
      <a:schemeClr val="tx2"/>
    </cs:fontRef>
  </cs:floor>
  <cs:gridlineMajor>
    <cs:lnRef idx="0"/>
    <cs:fillRef idx="0"/>
    <cs:effectRef idx="0"/>
    <cs:fontRef idx="minor">
      <a:schemeClr val="tx2"/>
    </cs:fontRef>
    <cs:spPr>
      <a:ln w="9525" cap="flat" cmpd="sng" algn="ctr">
        <a:solidFill>
          <a:schemeClr val="tx2">
            <a:lumMod val="15000"/>
            <a:lumOff val="85000"/>
          </a:schemeClr>
        </a:solidFill>
        <a:round/>
      </a:ln>
    </cs:spPr>
  </cs:gridlineMajor>
  <cs:gridlineMinor>
    <cs:lnRef idx="0"/>
    <cs:fillRef idx="0"/>
    <cs:effectRef idx="0"/>
    <cs:fontRef idx="minor">
      <a:schemeClr val="tx2"/>
    </cs:fontRef>
    <cs:spPr>
      <a:ln>
        <a:solidFill>
          <a:schemeClr val="tx2">
            <a:lumMod val="5000"/>
            <a:lumOff val="95000"/>
          </a:schemeClr>
        </a:solidFill>
      </a:ln>
    </cs:spPr>
  </cs:gridlineMinor>
  <cs:hiLoLine>
    <cs:lnRef idx="0"/>
    <cs:fillRef idx="0"/>
    <cs:effectRef idx="0"/>
    <cs:fontRef idx="minor">
      <a:schemeClr val="tx2"/>
    </cs:fontRef>
    <cs:spPr>
      <a:ln w="9525">
        <a:solidFill>
          <a:schemeClr val="tx2">
            <a:lumMod val="60000"/>
            <a:lumOff val="40000"/>
          </a:schemeClr>
        </a:solidFill>
        <a:prstDash val="dash"/>
      </a:ln>
    </cs:spPr>
  </cs:hiLoLine>
  <cs:leaderLine>
    <cs:lnRef idx="0"/>
    <cs:fillRef idx="0"/>
    <cs:effectRef idx="0"/>
    <cs:fontRef idx="minor">
      <a:schemeClr val="tx2"/>
    </cs:fontRef>
    <cs:spPr>
      <a:ln w="9525">
        <a:solidFill>
          <a:schemeClr val="tx2">
            <a:lumMod val="35000"/>
            <a:lumOff val="65000"/>
          </a:schemeClr>
        </a:solidFill>
      </a:ln>
    </cs:spPr>
  </cs:leaderLine>
  <cs:legend>
    <cs:lnRef idx="0"/>
    <cs:fillRef idx="0"/>
    <cs:effectRef idx="0"/>
    <cs:fontRef idx="minor">
      <a:schemeClr val="tx2"/>
    </cs:fontRef>
    <cs:defRPr sz="900" kern="1200"/>
  </cs:legend>
  <cs:plotArea>
    <cs:lnRef idx="0"/>
    <cs:fillRef idx="0"/>
    <cs:effectRef idx="0"/>
    <cs:fontRef idx="minor">
      <a:schemeClr val="tx2"/>
    </cs:fontRef>
  </cs:plotArea>
  <cs:plotArea3D>
    <cs:lnRef idx="0"/>
    <cs:fillRef idx="0"/>
    <cs:effectRef idx="0"/>
    <cs:fontRef idx="minor">
      <a:schemeClr val="tx2"/>
    </cs:fontRef>
  </cs:plotArea3D>
  <cs:seriesAxis>
    <cs:lnRef idx="0"/>
    <cs:fillRef idx="0"/>
    <cs:effectRef idx="0"/>
    <cs:fontRef idx="minor">
      <a:schemeClr val="tx2"/>
    </cs:fontRef>
    <cs:spPr>
      <a:ln w="9525" cap="flat" cmpd="sng" algn="ctr">
        <a:solidFill>
          <a:schemeClr val="tx2">
            <a:lumMod val="15000"/>
            <a:lumOff val="85000"/>
          </a:schemeClr>
        </a:solidFill>
        <a:round/>
      </a:ln>
    </cs:spPr>
    <cs:defRPr sz="900" kern="1200"/>
  </cs:seriesAxis>
  <cs:seriesLine>
    <cs:lnRef idx="0"/>
    <cs:fillRef idx="0"/>
    <cs:effectRef idx="0"/>
    <cs:fontRef idx="minor">
      <a:schemeClr val="tx2"/>
    </cs:fontRef>
    <cs:spPr>
      <a:ln w="9525">
        <a:solidFill>
          <a:schemeClr val="tx2">
            <a:lumMod val="60000"/>
            <a:lumOff val="40000"/>
          </a:schemeClr>
        </a:solidFill>
        <a:prstDash val="dash"/>
      </a:ln>
    </cs:spPr>
  </cs:seriesLine>
  <cs:title>
    <cs:lnRef idx="0"/>
    <cs:fillRef idx="0"/>
    <cs:effectRef idx="0"/>
    <cs:fontRef idx="minor">
      <a:schemeClr val="tx2"/>
    </cs:fontRef>
    <cs:defRPr sz="1600" b="1" kern="1200"/>
  </cs:title>
  <cs:trendline>
    <cs:lnRef idx="0">
      <cs:styleClr val="auto"/>
    </cs:lnRef>
    <cs:fillRef idx="0"/>
    <cs:effectRef idx="0"/>
    <cs:fontRef idx="minor">
      <a:schemeClr val="tx2"/>
    </cs:fontRef>
    <cs:spPr>
      <a:ln w="19050" cap="rnd">
        <a:solidFill>
          <a:schemeClr val="phClr"/>
        </a:solidFill>
        <a:prstDash val="sysDash"/>
      </a:ln>
    </cs:spPr>
  </cs:trendline>
  <cs:trendlineLabel>
    <cs:lnRef idx="0"/>
    <cs:fillRef idx="0"/>
    <cs:effectRef idx="0"/>
    <cs:fontRef idx="minor">
      <a:schemeClr val="tx2"/>
    </cs:fontRef>
    <cs:defRPr sz="900" kern="1200"/>
  </cs:trendlineLabel>
  <cs:upBar>
    <cs:lnRef idx="0"/>
    <cs:fillRef idx="0"/>
    <cs:effectRef idx="0"/>
    <cs:fontRef idx="minor">
      <a:schemeClr val="tx2"/>
    </cs:fontRef>
    <cs:spPr>
      <a:solidFill>
        <a:schemeClr val="lt1"/>
      </a:solidFill>
      <a:ln w="9525">
        <a:solidFill>
          <a:schemeClr val="tx1">
            <a:lumMod val="15000"/>
            <a:lumOff val="85000"/>
          </a:schemeClr>
        </a:solidFill>
      </a:ln>
    </cs:spPr>
  </cs:upBar>
  <cs:valueAxis>
    <cs:lnRef idx="0"/>
    <cs:fillRef idx="0"/>
    <cs:effectRef idx="0"/>
    <cs:fontRef idx="minor">
      <a:schemeClr val="tx2"/>
    </cs:fontRef>
    <cs:defRPr sz="900" kern="1200"/>
  </cs:valueAxis>
  <cs:wall>
    <cs:lnRef idx="0"/>
    <cs:fillRef idx="0"/>
    <cs:effectRef idx="0"/>
    <cs:fontRef idx="minor">
      <a:schemeClr val="tx2"/>
    </cs:fontRef>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4" Type="http://schemas.openxmlformats.org/officeDocument/2006/relationships/image" Target="../media/image3.png"/></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_rels/drawing6.xml.rels><?xml version="1.0" encoding="UTF-8" standalone="yes"?>
<Relationships xmlns="http://schemas.openxmlformats.org/package/2006/relationships"><Relationship Id="rId1"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twoCellAnchor>
    <xdr:from>
      <xdr:col>0</xdr:col>
      <xdr:colOff>13414</xdr:colOff>
      <xdr:row>3</xdr:row>
      <xdr:rowOff>0</xdr:rowOff>
    </xdr:from>
    <xdr:to>
      <xdr:col>1</xdr:col>
      <xdr:colOff>26830</xdr:colOff>
      <xdr:row>10</xdr:row>
      <xdr:rowOff>120741</xdr:rowOff>
    </xdr:to>
    <xdr:pic>
      <xdr:nvPicPr>
        <xdr:cNvPr id="2" name="Imagen 52">
          <a:extLst>
            <a:ext uri="{FF2B5EF4-FFF2-40B4-BE49-F238E27FC236}">
              <a16:creationId xmlns:a16="http://schemas.microsoft.com/office/drawing/2014/main" id="{77EBB17C-7E41-4538-A956-EDFCB3B552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414" y="12342254"/>
          <a:ext cx="2200141" cy="18245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oneCellAnchor>
    <xdr:from>
      <xdr:col>1</xdr:col>
      <xdr:colOff>114299</xdr:colOff>
      <xdr:row>0</xdr:row>
      <xdr:rowOff>85725</xdr:rowOff>
    </xdr:from>
    <xdr:ext cx="1971676" cy="1162050"/>
    <xdr:pic>
      <xdr:nvPicPr>
        <xdr:cNvPr id="2" name="Imagen 1">
          <a:extLst>
            <a:ext uri="{FF2B5EF4-FFF2-40B4-BE49-F238E27FC236}">
              <a16:creationId xmlns:a16="http://schemas.microsoft.com/office/drawing/2014/main" id="{4F52B281-2CC0-45F0-9D24-3FEDA3CB33EA}"/>
            </a:ext>
          </a:extLst>
        </xdr:cNvPr>
        <xdr:cNvPicPr>
          <a:picLocks noChangeAspect="1"/>
        </xdr:cNvPicPr>
      </xdr:nvPicPr>
      <xdr:blipFill>
        <a:blip xmlns:r="http://schemas.openxmlformats.org/officeDocument/2006/relationships" r:embed="rId1"/>
        <a:stretch>
          <a:fillRect/>
        </a:stretch>
      </xdr:blipFill>
      <xdr:spPr>
        <a:xfrm>
          <a:off x="876299" y="85725"/>
          <a:ext cx="1971676" cy="1162050"/>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twoCellAnchor>
    <xdr:from>
      <xdr:col>0</xdr:col>
      <xdr:colOff>13414</xdr:colOff>
      <xdr:row>3</xdr:row>
      <xdr:rowOff>1</xdr:rowOff>
    </xdr:from>
    <xdr:to>
      <xdr:col>0</xdr:col>
      <xdr:colOff>2581275</xdr:colOff>
      <xdr:row>11</xdr:row>
      <xdr:rowOff>38100</xdr:rowOff>
    </xdr:to>
    <xdr:pic>
      <xdr:nvPicPr>
        <xdr:cNvPr id="2" name="Imagen 52">
          <a:extLst>
            <a:ext uri="{FF2B5EF4-FFF2-40B4-BE49-F238E27FC236}">
              <a16:creationId xmlns:a16="http://schemas.microsoft.com/office/drawing/2014/main" id="{6EEE3CF6-A6E4-4D9E-B720-58177D148B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414" y="657226"/>
          <a:ext cx="2567861" cy="157162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oneCellAnchor>
    <xdr:from>
      <xdr:col>0</xdr:col>
      <xdr:colOff>86400</xdr:colOff>
      <xdr:row>251</xdr:row>
      <xdr:rowOff>48240</xdr:rowOff>
    </xdr:from>
    <xdr:ext cx="8123580" cy="4024261"/>
    <xdr:graphicFrame macro="">
      <xdr:nvGraphicFramePr>
        <xdr:cNvPr id="2" name="1 Gráfico">
          <a:extLst>
            <a:ext uri="{FF2B5EF4-FFF2-40B4-BE49-F238E27FC236}">
              <a16:creationId xmlns:a16="http://schemas.microsoft.com/office/drawing/2014/main" id="{70734B2D-7449-4AF7-9365-F9713D826E4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oneCellAnchor>
    <xdr:from>
      <xdr:col>21</xdr:col>
      <xdr:colOff>86400</xdr:colOff>
      <xdr:row>251</xdr:row>
      <xdr:rowOff>66240</xdr:rowOff>
    </xdr:from>
    <xdr:ext cx="11552580" cy="4060261"/>
    <xdr:graphicFrame macro="">
      <xdr:nvGraphicFramePr>
        <xdr:cNvPr id="3" name="2 Gráfico">
          <a:extLst>
            <a:ext uri="{FF2B5EF4-FFF2-40B4-BE49-F238E27FC236}">
              <a16:creationId xmlns:a16="http://schemas.microsoft.com/office/drawing/2014/main" id="{C78339A3-8703-4936-946B-FC81B59899E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oneCellAnchor>
  <xdr:oneCellAnchor>
    <xdr:from>
      <xdr:col>49</xdr:col>
      <xdr:colOff>0</xdr:colOff>
      <xdr:row>251</xdr:row>
      <xdr:rowOff>84240</xdr:rowOff>
    </xdr:from>
    <xdr:ext cx="7989660" cy="4024261"/>
    <xdr:graphicFrame macro="">
      <xdr:nvGraphicFramePr>
        <xdr:cNvPr id="4" name="3 Gráfico">
          <a:extLst>
            <a:ext uri="{FF2B5EF4-FFF2-40B4-BE49-F238E27FC236}">
              <a16:creationId xmlns:a16="http://schemas.microsoft.com/office/drawing/2014/main" id="{7455FF55-0040-4DDE-8B5F-23F742BCB56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oneCellAnchor>
  <xdr:oneCellAnchor>
    <xdr:from>
      <xdr:col>0</xdr:col>
      <xdr:colOff>325080</xdr:colOff>
      <xdr:row>0</xdr:row>
      <xdr:rowOff>0</xdr:rowOff>
    </xdr:from>
    <xdr:ext cx="1820580" cy="1032900"/>
    <xdr:pic>
      <xdr:nvPicPr>
        <xdr:cNvPr id="5" name="Imagen 1">
          <a:extLst>
            <a:ext uri="{FF2B5EF4-FFF2-40B4-BE49-F238E27FC236}">
              <a16:creationId xmlns:a16="http://schemas.microsoft.com/office/drawing/2014/main" id="{4CF237C0-0286-47AF-997D-D124EA454FE4}"/>
            </a:ext>
          </a:extLst>
        </xdr:cNvPr>
        <xdr:cNvPicPr/>
      </xdr:nvPicPr>
      <xdr:blipFill>
        <a:blip xmlns:r="http://schemas.openxmlformats.org/officeDocument/2006/relationships" r:embed="rId4"/>
        <a:srcRect t="17015" r="717" b="22686"/>
        <a:stretch/>
      </xdr:blipFill>
      <xdr:spPr>
        <a:xfrm>
          <a:off x="325080" y="0"/>
          <a:ext cx="1820580" cy="1032900"/>
        </a:xfrm>
        <a:prstGeom prst="rect">
          <a:avLst/>
        </a:prstGeom>
        <a:ln w="0">
          <a:noFill/>
        </a:ln>
      </xdr:spPr>
    </xdr:pic>
    <xdr:clientData/>
  </xdr:oneCellAnchor>
</xdr:wsDr>
</file>

<file path=xl/drawings/drawing5.xml><?xml version="1.0" encoding="utf-8"?>
<xdr:wsDr xmlns:xdr="http://schemas.openxmlformats.org/drawingml/2006/spreadsheetDrawing" xmlns:a="http://schemas.openxmlformats.org/drawingml/2006/main">
  <xdr:oneCellAnchor>
    <xdr:from>
      <xdr:col>0</xdr:col>
      <xdr:colOff>100263</xdr:colOff>
      <xdr:row>0</xdr:row>
      <xdr:rowOff>451184</xdr:rowOff>
    </xdr:from>
    <xdr:ext cx="2450944" cy="1266128"/>
    <xdr:pic>
      <xdr:nvPicPr>
        <xdr:cNvPr id="4" name="Imagen 1">
          <a:extLst>
            <a:ext uri="{FF2B5EF4-FFF2-40B4-BE49-F238E27FC236}">
              <a16:creationId xmlns:a16="http://schemas.microsoft.com/office/drawing/2014/main" id="{4F9E932C-A73E-44E3-B545-E1E9E5E86B7E}"/>
            </a:ext>
          </a:extLst>
        </xdr:cNvPr>
        <xdr:cNvPicPr/>
      </xdr:nvPicPr>
      <xdr:blipFill>
        <a:blip xmlns:r="http://schemas.openxmlformats.org/officeDocument/2006/relationships" r:embed="rId1"/>
        <a:srcRect t="17015" r="717" b="22686"/>
        <a:stretch/>
      </xdr:blipFill>
      <xdr:spPr>
        <a:xfrm>
          <a:off x="100263" y="451184"/>
          <a:ext cx="2450944" cy="1266128"/>
        </a:xfrm>
        <a:prstGeom prst="rect">
          <a:avLst/>
        </a:prstGeom>
        <a:ln w="0">
          <a:noFill/>
        </a:ln>
      </xdr:spPr>
    </xdr:pic>
    <xdr:clientData/>
  </xdr:oneCellAnchor>
</xdr:wsDr>
</file>

<file path=xl/drawings/drawing6.xml><?xml version="1.0" encoding="utf-8"?>
<xdr:wsDr xmlns:xdr="http://schemas.openxmlformats.org/drawingml/2006/spreadsheetDrawing" xmlns:a="http://schemas.openxmlformats.org/drawingml/2006/main">
  <xdr:twoCellAnchor>
    <xdr:from>
      <xdr:col>7</xdr:col>
      <xdr:colOff>561975</xdr:colOff>
      <xdr:row>2</xdr:row>
      <xdr:rowOff>14287</xdr:rowOff>
    </xdr:from>
    <xdr:to>
      <xdr:col>13</xdr:col>
      <xdr:colOff>561975</xdr:colOff>
      <xdr:row>17</xdr:row>
      <xdr:rowOff>90487</xdr:rowOff>
    </xdr:to>
    <xdr:graphicFrame macro="">
      <xdr:nvGraphicFramePr>
        <xdr:cNvPr id="3" name="Gráfico 2">
          <a:extLst>
            <a:ext uri="{FF2B5EF4-FFF2-40B4-BE49-F238E27FC236}">
              <a16:creationId xmlns:a16="http://schemas.microsoft.com/office/drawing/2014/main" id="{6A1AC7B2-6805-D630-F81D-DF4D0DEEE07A}"/>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2.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omments" Target="../comments3.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sheetPr>
  <dimension ref="A1:P21"/>
  <sheetViews>
    <sheetView topLeftCell="A7" workbookViewId="0">
      <selection activeCell="A4" sqref="A4:A5"/>
    </sheetView>
  </sheetViews>
  <sheetFormatPr baseColWidth="10" defaultColWidth="11.42578125" defaultRowHeight="15"/>
  <cols>
    <col min="1" max="1" width="40.28515625" style="1" customWidth="1"/>
    <col min="2" max="2" width="13.7109375" style="1" bestFit="1" customWidth="1"/>
    <col min="3" max="14" width="3.85546875" style="1" bestFit="1" customWidth="1"/>
    <col min="15" max="15" width="19" style="1" customWidth="1"/>
    <col min="16" max="16" width="73.28515625" style="1" bestFit="1" customWidth="1"/>
    <col min="17" max="16384" width="11.42578125" style="1"/>
  </cols>
  <sheetData>
    <row r="1" spans="1:16" ht="21">
      <c r="A1" s="56" t="s">
        <v>138</v>
      </c>
    </row>
    <row r="2" spans="1:16">
      <c r="A2" s="1" t="s">
        <v>172</v>
      </c>
    </row>
    <row r="4" spans="1:16" s="38" customFormat="1">
      <c r="A4" s="174" t="s">
        <v>137</v>
      </c>
      <c r="B4" s="174" t="s">
        <v>171</v>
      </c>
      <c r="C4" s="176" t="s">
        <v>136</v>
      </c>
      <c r="D4" s="176"/>
      <c r="E4" s="176"/>
      <c r="F4" s="176"/>
      <c r="G4" s="176"/>
      <c r="H4" s="176"/>
      <c r="I4" s="176"/>
      <c r="J4" s="176"/>
      <c r="K4" s="176"/>
      <c r="L4" s="176"/>
      <c r="M4" s="176"/>
      <c r="N4" s="176"/>
      <c r="O4" s="40" t="s">
        <v>135</v>
      </c>
      <c r="P4" s="40" t="s">
        <v>134</v>
      </c>
    </row>
    <row r="5" spans="1:16" s="38" customFormat="1" ht="60">
      <c r="A5" s="175"/>
      <c r="B5" s="175"/>
      <c r="C5" s="39" t="s">
        <v>133</v>
      </c>
      <c r="D5" s="39" t="s">
        <v>132</v>
      </c>
      <c r="E5" s="39" t="s">
        <v>131</v>
      </c>
      <c r="F5" s="39" t="s">
        <v>130</v>
      </c>
      <c r="G5" s="39" t="s">
        <v>129</v>
      </c>
      <c r="H5" s="39" t="s">
        <v>128</v>
      </c>
      <c r="I5" s="39" t="s">
        <v>127</v>
      </c>
      <c r="J5" s="39" t="s">
        <v>126</v>
      </c>
      <c r="K5" s="39" t="s">
        <v>125</v>
      </c>
      <c r="L5" s="39" t="s">
        <v>124</v>
      </c>
      <c r="M5" s="39" t="s">
        <v>123</v>
      </c>
      <c r="N5" s="39" t="s">
        <v>122</v>
      </c>
      <c r="O5" s="35"/>
      <c r="P5" s="35"/>
    </row>
    <row r="6" spans="1:16" ht="33">
      <c r="A6" s="54" t="s">
        <v>170</v>
      </c>
      <c r="B6" s="55"/>
      <c r="C6" s="43" t="s">
        <v>49</v>
      </c>
      <c r="D6" s="43"/>
      <c r="E6" s="43"/>
      <c r="F6" s="43"/>
      <c r="G6" s="43"/>
      <c r="H6" s="43"/>
      <c r="I6" s="43"/>
      <c r="J6" s="43"/>
      <c r="K6" s="43"/>
      <c r="L6" s="43"/>
      <c r="M6" s="43"/>
      <c r="N6" s="43"/>
      <c r="O6" s="43" t="s">
        <v>167</v>
      </c>
      <c r="P6" s="49" t="s">
        <v>169</v>
      </c>
    </row>
    <row r="7" spans="1:16" ht="66">
      <c r="A7" s="54" t="s">
        <v>168</v>
      </c>
      <c r="B7" s="43"/>
      <c r="C7" s="43" t="s">
        <v>108</v>
      </c>
      <c r="D7" s="43"/>
      <c r="E7" s="43"/>
      <c r="F7" s="43"/>
      <c r="G7" s="43"/>
      <c r="H7" s="43" t="s">
        <v>108</v>
      </c>
      <c r="I7" s="43"/>
      <c r="J7" s="43"/>
      <c r="K7" s="43"/>
      <c r="L7" s="43"/>
      <c r="M7" s="43"/>
      <c r="N7" s="43"/>
      <c r="O7" s="43" t="s">
        <v>167</v>
      </c>
      <c r="P7" s="49" t="s">
        <v>166</v>
      </c>
    </row>
    <row r="8" spans="1:16" ht="16.5">
      <c r="A8" s="46" t="s">
        <v>165</v>
      </c>
      <c r="B8" s="53"/>
      <c r="C8" s="43"/>
      <c r="D8" s="43"/>
      <c r="E8" s="43"/>
      <c r="F8" s="43"/>
      <c r="G8" s="43"/>
      <c r="H8" s="43"/>
      <c r="I8" s="43"/>
      <c r="J8" s="43" t="s">
        <v>108</v>
      </c>
      <c r="K8" s="43"/>
      <c r="L8" s="43"/>
      <c r="M8" s="43" t="s">
        <v>108</v>
      </c>
      <c r="N8" s="43"/>
      <c r="O8" s="43" t="s">
        <v>164</v>
      </c>
      <c r="P8" s="52" t="s">
        <v>163</v>
      </c>
    </row>
    <row r="9" spans="1:16" ht="33">
      <c r="A9" s="46" t="s">
        <v>162</v>
      </c>
      <c r="B9" s="51"/>
      <c r="C9" s="50"/>
      <c r="D9" s="43"/>
      <c r="E9" s="43"/>
      <c r="F9" s="43"/>
      <c r="G9" s="43"/>
      <c r="H9" s="43"/>
      <c r="I9" s="43"/>
      <c r="J9" s="43"/>
      <c r="K9" s="43"/>
      <c r="L9" s="43"/>
      <c r="M9" s="43"/>
      <c r="N9" s="43"/>
      <c r="O9" s="43" t="s">
        <v>143</v>
      </c>
      <c r="P9" s="49" t="s">
        <v>161</v>
      </c>
    </row>
    <row r="10" spans="1:16">
      <c r="A10" s="46" t="s">
        <v>160</v>
      </c>
      <c r="B10" s="43"/>
      <c r="C10" s="43"/>
      <c r="D10" s="43"/>
      <c r="E10" s="43"/>
      <c r="F10" s="43"/>
      <c r="G10" s="43"/>
      <c r="H10" s="43"/>
      <c r="I10" s="43"/>
      <c r="J10" s="43"/>
      <c r="K10" s="43"/>
      <c r="L10" s="43"/>
      <c r="M10" s="43"/>
      <c r="N10" s="43"/>
      <c r="O10" s="43" t="s">
        <v>143</v>
      </c>
      <c r="P10" s="42" t="s">
        <v>159</v>
      </c>
    </row>
    <row r="11" spans="1:16" ht="16.5">
      <c r="A11" s="46" t="s">
        <v>158</v>
      </c>
      <c r="B11" s="43"/>
      <c r="C11" s="43"/>
      <c r="D11" s="43"/>
      <c r="E11" s="43"/>
      <c r="F11" s="43"/>
      <c r="G11" s="43"/>
      <c r="H11" s="43"/>
      <c r="I11" s="43"/>
      <c r="J11" s="43"/>
      <c r="K11" s="43"/>
      <c r="L11" s="43"/>
      <c r="M11" s="43"/>
      <c r="N11" s="43"/>
      <c r="O11" s="43" t="s">
        <v>143</v>
      </c>
      <c r="P11" s="48" t="s">
        <v>157</v>
      </c>
    </row>
    <row r="12" spans="1:16" ht="49.5">
      <c r="A12" s="46" t="s">
        <v>156</v>
      </c>
      <c r="B12" s="43"/>
      <c r="C12" s="43"/>
      <c r="D12" s="43"/>
      <c r="E12" s="43"/>
      <c r="F12" s="43"/>
      <c r="G12" s="43"/>
      <c r="H12" s="43"/>
      <c r="I12" s="43"/>
      <c r="J12" s="43"/>
      <c r="K12" s="43"/>
      <c r="L12" s="43"/>
      <c r="M12" s="43"/>
      <c r="N12" s="43"/>
      <c r="O12" s="43" t="s">
        <v>143</v>
      </c>
      <c r="P12" s="48" t="s">
        <v>155</v>
      </c>
    </row>
    <row r="13" spans="1:16" ht="47.25">
      <c r="A13" s="46" t="s">
        <v>154</v>
      </c>
      <c r="B13" s="43"/>
      <c r="C13" s="43"/>
      <c r="D13" s="43"/>
      <c r="E13" s="43"/>
      <c r="F13" s="43"/>
      <c r="G13" s="43"/>
      <c r="H13" s="43"/>
      <c r="I13" s="43"/>
      <c r="J13" s="43"/>
      <c r="K13" s="43"/>
      <c r="L13" s="43"/>
      <c r="M13" s="43"/>
      <c r="N13" s="43"/>
      <c r="O13" s="43" t="s">
        <v>143</v>
      </c>
      <c r="P13" s="47" t="s">
        <v>153</v>
      </c>
    </row>
    <row r="14" spans="1:16">
      <c r="A14" s="46" t="s">
        <v>152</v>
      </c>
      <c r="B14" s="43"/>
      <c r="C14" s="43"/>
      <c r="D14" s="43"/>
      <c r="E14" s="43"/>
      <c r="F14" s="43"/>
      <c r="G14" s="43"/>
      <c r="H14" s="43"/>
      <c r="I14" s="43"/>
      <c r="J14" s="43"/>
      <c r="K14" s="43"/>
      <c r="L14" s="43"/>
      <c r="M14" s="43"/>
      <c r="N14" s="43"/>
      <c r="O14" s="43" t="s">
        <v>143</v>
      </c>
      <c r="P14" s="42" t="s">
        <v>151</v>
      </c>
    </row>
    <row r="15" spans="1:16" ht="31.5">
      <c r="A15" s="46" t="s">
        <v>150</v>
      </c>
      <c r="B15" s="43"/>
      <c r="C15" s="43"/>
      <c r="D15" s="43"/>
      <c r="E15" s="43"/>
      <c r="F15" s="43"/>
      <c r="G15" s="43"/>
      <c r="H15" s="43"/>
      <c r="I15" s="43"/>
      <c r="J15" s="43"/>
      <c r="K15" s="43"/>
      <c r="L15" s="43"/>
      <c r="M15" s="43"/>
      <c r="N15" s="43"/>
      <c r="O15" s="43" t="s">
        <v>143</v>
      </c>
      <c r="P15" s="47" t="s">
        <v>149</v>
      </c>
    </row>
    <row r="16" spans="1:16">
      <c r="A16" s="46" t="s">
        <v>148</v>
      </c>
      <c r="B16" s="43"/>
      <c r="C16" s="43"/>
      <c r="D16" s="43"/>
      <c r="E16" s="43"/>
      <c r="F16" s="43"/>
      <c r="G16" s="43"/>
      <c r="H16" s="43"/>
      <c r="I16" s="43"/>
      <c r="J16" s="43"/>
      <c r="K16" s="43"/>
      <c r="L16" s="43"/>
      <c r="M16" s="43"/>
      <c r="N16" s="43"/>
      <c r="O16" s="43" t="s">
        <v>143</v>
      </c>
      <c r="P16" s="42" t="s">
        <v>147</v>
      </c>
    </row>
    <row r="17" spans="1:16">
      <c r="A17" s="46" t="s">
        <v>146</v>
      </c>
      <c r="B17" s="43"/>
      <c r="C17" s="43"/>
      <c r="D17" s="43"/>
      <c r="E17" s="43"/>
      <c r="F17" s="43"/>
      <c r="G17" s="43"/>
      <c r="H17" s="43"/>
      <c r="I17" s="43"/>
      <c r="J17" s="43"/>
      <c r="K17" s="43"/>
      <c r="L17" s="43"/>
      <c r="M17" s="43"/>
      <c r="N17" s="43"/>
      <c r="O17" s="43" t="s">
        <v>143</v>
      </c>
      <c r="P17" s="42" t="s">
        <v>145</v>
      </c>
    </row>
    <row r="18" spans="1:16" ht="45">
      <c r="A18" s="46" t="s">
        <v>144</v>
      </c>
      <c r="B18" s="43"/>
      <c r="C18" s="43"/>
      <c r="D18" s="43"/>
      <c r="E18" s="43"/>
      <c r="F18" s="43"/>
      <c r="G18" s="43"/>
      <c r="H18" s="43"/>
      <c r="I18" s="43"/>
      <c r="J18" s="43"/>
      <c r="K18" s="43"/>
      <c r="L18" s="43"/>
      <c r="M18" s="43"/>
      <c r="N18" s="43"/>
      <c r="O18" s="43" t="s">
        <v>143</v>
      </c>
      <c r="P18" s="45" t="s">
        <v>142</v>
      </c>
    </row>
    <row r="19" spans="1:16">
      <c r="A19" s="46" t="s">
        <v>141</v>
      </c>
      <c r="B19" s="43"/>
      <c r="C19" s="43"/>
      <c r="D19" s="43"/>
      <c r="E19" s="43"/>
      <c r="F19" s="43"/>
      <c r="G19" s="43"/>
      <c r="H19" s="43"/>
      <c r="I19" s="43"/>
      <c r="J19" s="43" t="s">
        <v>49</v>
      </c>
      <c r="K19" s="43"/>
      <c r="L19" s="43"/>
      <c r="M19" s="43"/>
      <c r="N19" s="43"/>
      <c r="O19" s="43" t="s">
        <v>140</v>
      </c>
      <c r="P19" s="45" t="s">
        <v>139</v>
      </c>
    </row>
    <row r="20" spans="1:16">
      <c r="A20" s="44" t="s">
        <v>83</v>
      </c>
      <c r="B20" s="42"/>
      <c r="C20" s="42"/>
      <c r="D20" s="42"/>
      <c r="E20" s="42"/>
      <c r="F20" s="42"/>
      <c r="G20" s="42"/>
      <c r="H20" s="42"/>
      <c r="I20" s="42"/>
      <c r="J20" s="42"/>
      <c r="K20" s="42"/>
      <c r="L20" s="42"/>
      <c r="M20" s="42"/>
      <c r="N20" s="42"/>
      <c r="O20" s="43"/>
      <c r="P20" s="42"/>
    </row>
    <row r="21" spans="1:16">
      <c r="A21" s="41"/>
    </row>
  </sheetData>
  <mergeCells count="3">
    <mergeCell ref="A4:A5"/>
    <mergeCell ref="B4:B5"/>
    <mergeCell ref="C4:N4"/>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50"/>
  </sheetPr>
  <dimension ref="A1:S31"/>
  <sheetViews>
    <sheetView zoomScale="71" zoomScaleNormal="71" workbookViewId="0">
      <selection activeCell="H18" sqref="H18:H19"/>
    </sheetView>
  </sheetViews>
  <sheetFormatPr baseColWidth="10" defaultColWidth="11.42578125" defaultRowHeight="15"/>
  <cols>
    <col min="1" max="1" width="32.85546875" style="31" customWidth="1"/>
    <col min="2" max="2" width="28" style="31" customWidth="1"/>
    <col min="3" max="3" width="29.28515625" style="31" customWidth="1"/>
    <col min="4" max="4" width="24.140625" style="31" customWidth="1"/>
    <col min="5" max="5" width="12.28515625" style="31" customWidth="1"/>
    <col min="6" max="6" width="8.5703125" style="31" customWidth="1"/>
    <col min="7" max="7" width="9.42578125" style="31" customWidth="1"/>
    <col min="8" max="8" width="8.7109375" style="31" customWidth="1"/>
    <col min="9" max="9" width="9.42578125" style="31" customWidth="1"/>
    <col min="10" max="10" width="9.85546875" style="31" customWidth="1"/>
    <col min="11" max="11" width="8.28515625" style="31" customWidth="1"/>
    <col min="12" max="12" width="9.7109375" style="31" customWidth="1"/>
    <col min="13" max="13" width="9.85546875" style="31" customWidth="1"/>
    <col min="14" max="14" width="12.140625" style="31" customWidth="1"/>
    <col min="15" max="15" width="11.42578125" style="31" customWidth="1"/>
    <col min="16" max="16" width="10.5703125" style="31" customWidth="1"/>
    <col min="17" max="17" width="24.5703125" style="31" customWidth="1"/>
    <col min="18" max="18" width="18.85546875" style="31" customWidth="1"/>
    <col min="19" max="19" width="47.140625" style="31" customWidth="1"/>
    <col min="20" max="16384" width="11.42578125" style="31"/>
  </cols>
  <sheetData>
    <row r="1" spans="1:19" ht="21" customHeight="1">
      <c r="A1" s="186" t="s">
        <v>173</v>
      </c>
      <c r="B1" s="187"/>
      <c r="C1" s="187"/>
      <c r="D1" s="187"/>
      <c r="E1" s="187"/>
      <c r="F1" s="187"/>
      <c r="G1" s="187"/>
      <c r="H1" s="187"/>
      <c r="I1" s="187"/>
      <c r="J1" s="187"/>
      <c r="K1" s="187"/>
      <c r="L1" s="187"/>
      <c r="M1" s="187"/>
      <c r="N1" s="187"/>
      <c r="O1" s="187"/>
      <c r="P1" s="187"/>
      <c r="Q1" s="188"/>
      <c r="R1" s="82"/>
      <c r="S1" s="82"/>
    </row>
    <row r="2" spans="1:19" ht="15" customHeight="1">
      <c r="A2" s="189"/>
      <c r="B2" s="190"/>
      <c r="C2" s="190"/>
      <c r="D2" s="190"/>
      <c r="E2" s="190"/>
      <c r="F2" s="190"/>
      <c r="G2" s="190"/>
      <c r="H2" s="190"/>
      <c r="I2" s="190"/>
      <c r="J2" s="190"/>
      <c r="K2" s="190"/>
      <c r="L2" s="190"/>
      <c r="M2" s="190"/>
      <c r="N2" s="190"/>
      <c r="O2" s="190"/>
      <c r="P2" s="190"/>
      <c r="Q2" s="191"/>
      <c r="R2" s="82"/>
      <c r="S2" s="82"/>
    </row>
    <row r="3" spans="1:19" ht="15.75" customHeight="1" thickBot="1">
      <c r="A3" s="192"/>
      <c r="B3" s="193"/>
      <c r="C3" s="193"/>
      <c r="D3" s="193"/>
      <c r="E3" s="193"/>
      <c r="F3" s="193"/>
      <c r="G3" s="193"/>
      <c r="H3" s="193"/>
      <c r="I3" s="193"/>
      <c r="J3" s="193"/>
      <c r="K3" s="193"/>
      <c r="L3" s="193"/>
      <c r="M3" s="193"/>
      <c r="N3" s="193"/>
      <c r="O3" s="193"/>
      <c r="P3" s="193"/>
      <c r="Q3" s="194"/>
    </row>
    <row r="4" spans="1:19">
      <c r="A4" s="179"/>
      <c r="B4" s="195" t="s">
        <v>180</v>
      </c>
      <c r="C4" s="196"/>
      <c r="D4" s="196"/>
      <c r="E4" s="196"/>
      <c r="F4" s="196"/>
      <c r="G4" s="196"/>
      <c r="H4" s="196"/>
      <c r="I4" s="196"/>
      <c r="J4" s="196"/>
      <c r="K4" s="196"/>
      <c r="L4" s="196"/>
      <c r="M4" s="196"/>
      <c r="N4" s="196"/>
      <c r="O4" s="197"/>
      <c r="P4" s="202" t="s">
        <v>190</v>
      </c>
      <c r="Q4" s="203"/>
    </row>
    <row r="5" spans="1:19">
      <c r="A5" s="179"/>
      <c r="B5" s="198"/>
      <c r="C5" s="196"/>
      <c r="D5" s="196"/>
      <c r="E5" s="196"/>
      <c r="F5" s="196"/>
      <c r="G5" s="196"/>
      <c r="H5" s="196"/>
      <c r="I5" s="196"/>
      <c r="J5" s="196"/>
      <c r="K5" s="196"/>
      <c r="L5" s="196"/>
      <c r="M5" s="196"/>
      <c r="N5" s="196"/>
      <c r="O5" s="197"/>
      <c r="P5" s="204"/>
      <c r="Q5" s="203"/>
    </row>
    <row r="6" spans="1:19">
      <c r="A6" s="179"/>
      <c r="B6" s="198"/>
      <c r="C6" s="196"/>
      <c r="D6" s="196"/>
      <c r="E6" s="196"/>
      <c r="F6" s="196"/>
      <c r="G6" s="196"/>
      <c r="H6" s="196"/>
      <c r="I6" s="196"/>
      <c r="J6" s="196"/>
      <c r="K6" s="196"/>
      <c r="L6" s="196"/>
      <c r="M6" s="196"/>
      <c r="N6" s="196"/>
      <c r="O6" s="197"/>
      <c r="P6" s="204"/>
      <c r="Q6" s="203"/>
    </row>
    <row r="7" spans="1:19">
      <c r="A7" s="179"/>
      <c r="B7" s="198"/>
      <c r="C7" s="196"/>
      <c r="D7" s="196"/>
      <c r="E7" s="196"/>
      <c r="F7" s="196"/>
      <c r="G7" s="196"/>
      <c r="H7" s="196"/>
      <c r="I7" s="196"/>
      <c r="J7" s="196"/>
      <c r="K7" s="196"/>
      <c r="L7" s="196"/>
      <c r="M7" s="196"/>
      <c r="N7" s="196"/>
      <c r="O7" s="197"/>
      <c r="P7" s="204"/>
      <c r="Q7" s="203"/>
    </row>
    <row r="8" spans="1:19">
      <c r="A8" s="179"/>
      <c r="B8" s="198"/>
      <c r="C8" s="196"/>
      <c r="D8" s="196"/>
      <c r="E8" s="196"/>
      <c r="F8" s="196"/>
      <c r="G8" s="196"/>
      <c r="H8" s="196"/>
      <c r="I8" s="196"/>
      <c r="J8" s="196"/>
      <c r="K8" s="196"/>
      <c r="L8" s="196"/>
      <c r="M8" s="196"/>
      <c r="N8" s="196"/>
      <c r="O8" s="197"/>
      <c r="P8" s="204"/>
      <c r="Q8" s="203"/>
    </row>
    <row r="9" spans="1:19">
      <c r="A9" s="179"/>
      <c r="B9" s="198"/>
      <c r="C9" s="196"/>
      <c r="D9" s="196"/>
      <c r="E9" s="196"/>
      <c r="F9" s="196"/>
      <c r="G9" s="196"/>
      <c r="H9" s="196"/>
      <c r="I9" s="196"/>
      <c r="J9" s="196"/>
      <c r="K9" s="196"/>
      <c r="L9" s="196"/>
      <c r="M9" s="196"/>
      <c r="N9" s="196"/>
      <c r="O9" s="197"/>
      <c r="P9" s="204"/>
      <c r="Q9" s="203"/>
    </row>
    <row r="10" spans="1:19">
      <c r="A10" s="179"/>
      <c r="B10" s="198"/>
      <c r="C10" s="196"/>
      <c r="D10" s="196"/>
      <c r="E10" s="196"/>
      <c r="F10" s="196"/>
      <c r="G10" s="196"/>
      <c r="H10" s="196"/>
      <c r="I10" s="196"/>
      <c r="J10" s="196"/>
      <c r="K10" s="196"/>
      <c r="L10" s="196"/>
      <c r="M10" s="196"/>
      <c r="N10" s="196"/>
      <c r="O10" s="197"/>
      <c r="P10" s="204"/>
      <c r="Q10" s="203"/>
    </row>
    <row r="11" spans="1:19" ht="15.75" thickBot="1">
      <c r="A11" s="180"/>
      <c r="B11" s="199"/>
      <c r="C11" s="200"/>
      <c r="D11" s="200"/>
      <c r="E11" s="200"/>
      <c r="F11" s="200"/>
      <c r="G11" s="200"/>
      <c r="H11" s="200"/>
      <c r="I11" s="200"/>
      <c r="J11" s="200"/>
      <c r="K11" s="200"/>
      <c r="L11" s="200"/>
      <c r="M11" s="200"/>
      <c r="N11" s="200"/>
      <c r="O11" s="201"/>
      <c r="P11" s="205"/>
      <c r="Q11" s="206"/>
    </row>
    <row r="12" spans="1:19" ht="15.75" thickBot="1">
      <c r="A12" s="181" t="s">
        <v>174</v>
      </c>
      <c r="B12" s="181" t="s">
        <v>175</v>
      </c>
      <c r="C12" s="181" t="s">
        <v>176</v>
      </c>
      <c r="D12" s="181" t="s">
        <v>177</v>
      </c>
      <c r="E12" s="183" t="s">
        <v>178</v>
      </c>
      <c r="F12" s="184"/>
      <c r="G12" s="184"/>
      <c r="H12" s="184"/>
      <c r="I12" s="184"/>
      <c r="J12" s="184"/>
      <c r="K12" s="184"/>
      <c r="L12" s="184"/>
      <c r="M12" s="184"/>
      <c r="N12" s="184"/>
      <c r="O12" s="184"/>
      <c r="P12" s="185"/>
      <c r="Q12" s="57" t="s">
        <v>179</v>
      </c>
    </row>
    <row r="13" spans="1:19" ht="15.75" thickBot="1">
      <c r="A13" s="182"/>
      <c r="B13" s="182"/>
      <c r="C13" s="182"/>
      <c r="D13" s="182"/>
      <c r="E13" s="58" t="s">
        <v>3</v>
      </c>
      <c r="F13" s="58" t="s">
        <v>4</v>
      </c>
      <c r="G13" s="58" t="s">
        <v>5</v>
      </c>
      <c r="H13" s="58" t="s">
        <v>6</v>
      </c>
      <c r="I13" s="58" t="s">
        <v>7</v>
      </c>
      <c r="J13" s="58" t="s">
        <v>8</v>
      </c>
      <c r="K13" s="58" t="s">
        <v>9</v>
      </c>
      <c r="L13" s="58" t="s">
        <v>10</v>
      </c>
      <c r="M13" s="58" t="s">
        <v>11</v>
      </c>
      <c r="N13" s="58" t="s">
        <v>12</v>
      </c>
      <c r="O13" s="58" t="s">
        <v>13</v>
      </c>
      <c r="P13" s="58" t="s">
        <v>14</v>
      </c>
      <c r="Q13" s="59"/>
    </row>
    <row r="14" spans="1:19" ht="44.25" customHeight="1" thickBot="1">
      <c r="A14" s="67" t="s">
        <v>121</v>
      </c>
      <c r="B14" s="68">
        <f>50000*60+25000*10+60000*8+1*30000</f>
        <v>3760000</v>
      </c>
      <c r="C14" s="69" t="s">
        <v>187</v>
      </c>
      <c r="D14" s="70" t="s">
        <v>107</v>
      </c>
      <c r="E14" s="63"/>
      <c r="F14" s="63"/>
      <c r="G14" s="63"/>
      <c r="H14" s="63"/>
      <c r="I14" s="63"/>
      <c r="J14" s="63"/>
      <c r="K14" s="63"/>
      <c r="L14" s="61"/>
      <c r="M14" s="61"/>
      <c r="N14" s="61"/>
      <c r="O14" s="61"/>
      <c r="P14" s="61"/>
      <c r="Q14" s="60"/>
    </row>
    <row r="15" spans="1:19" ht="38.25" customHeight="1" thickBot="1">
      <c r="A15" s="71" t="s">
        <v>120</v>
      </c>
      <c r="B15" s="37">
        <v>500000</v>
      </c>
      <c r="C15" s="69" t="s">
        <v>187</v>
      </c>
      <c r="D15" s="72">
        <v>39508</v>
      </c>
      <c r="E15" s="60"/>
      <c r="F15" s="60"/>
      <c r="G15" s="64"/>
      <c r="H15" s="60"/>
      <c r="I15" s="60"/>
      <c r="J15" s="60"/>
      <c r="K15" s="60"/>
      <c r="L15" s="60"/>
      <c r="M15" s="60"/>
      <c r="N15" s="60"/>
      <c r="O15" s="60"/>
      <c r="P15" s="60"/>
      <c r="Q15" s="64" t="s">
        <v>186</v>
      </c>
    </row>
    <row r="16" spans="1:19" ht="41.25" customHeight="1" thickBot="1">
      <c r="A16" s="71" t="s">
        <v>119</v>
      </c>
      <c r="B16" s="37">
        <v>500000</v>
      </c>
      <c r="C16" s="69" t="s">
        <v>187</v>
      </c>
      <c r="D16" s="72">
        <v>43525</v>
      </c>
      <c r="E16" s="60"/>
      <c r="F16" s="60"/>
      <c r="G16" s="64"/>
      <c r="H16" s="60"/>
      <c r="I16" s="60"/>
      <c r="J16" s="60"/>
      <c r="K16" s="60"/>
      <c r="L16" s="60"/>
      <c r="M16" s="60"/>
      <c r="N16" s="60"/>
      <c r="O16" s="60"/>
      <c r="P16" s="60"/>
      <c r="Q16" s="64" t="s">
        <v>186</v>
      </c>
    </row>
    <row r="17" spans="1:17" ht="33" customHeight="1" thickBot="1">
      <c r="A17" s="71" t="s">
        <v>118</v>
      </c>
      <c r="B17" s="81">
        <v>130000</v>
      </c>
      <c r="C17" s="69" t="s">
        <v>187</v>
      </c>
      <c r="D17" s="72">
        <v>46113</v>
      </c>
      <c r="E17" s="60"/>
      <c r="F17" s="60"/>
      <c r="G17" s="60"/>
      <c r="H17" s="64"/>
      <c r="I17" s="60"/>
      <c r="J17" s="60"/>
      <c r="K17" s="60"/>
      <c r="L17" s="60"/>
      <c r="M17" s="60"/>
      <c r="N17" s="60"/>
      <c r="O17" s="60"/>
      <c r="P17" s="60"/>
      <c r="Q17" s="64" t="s">
        <v>186</v>
      </c>
    </row>
    <row r="18" spans="1:17" ht="36" customHeight="1" thickBot="1">
      <c r="A18" s="207" t="s">
        <v>181</v>
      </c>
      <c r="B18" s="36">
        <v>210000</v>
      </c>
      <c r="C18" s="69" t="s">
        <v>187</v>
      </c>
      <c r="D18" s="209" t="s">
        <v>164</v>
      </c>
      <c r="E18" s="211"/>
      <c r="F18" s="213"/>
      <c r="G18" s="177"/>
      <c r="H18" s="177"/>
      <c r="I18" s="177"/>
      <c r="J18" s="177"/>
      <c r="K18" s="213"/>
      <c r="L18" s="215"/>
      <c r="M18" s="177"/>
      <c r="N18" s="177"/>
      <c r="O18" s="177"/>
      <c r="P18" s="177"/>
      <c r="Q18" s="177"/>
    </row>
    <row r="19" spans="1:17" ht="45" customHeight="1" thickBot="1">
      <c r="A19" s="208"/>
      <c r="B19" s="36">
        <v>280000</v>
      </c>
      <c r="C19" s="69" t="s">
        <v>187</v>
      </c>
      <c r="D19" s="210"/>
      <c r="E19" s="212"/>
      <c r="F19" s="214"/>
      <c r="G19" s="178"/>
      <c r="H19" s="178"/>
      <c r="I19" s="178"/>
      <c r="J19" s="178"/>
      <c r="K19" s="214"/>
      <c r="L19" s="216"/>
      <c r="M19" s="178"/>
      <c r="N19" s="178"/>
      <c r="O19" s="178"/>
      <c r="P19" s="178"/>
      <c r="Q19" s="178"/>
    </row>
    <row r="20" spans="1:17" ht="45" customHeight="1" thickBot="1">
      <c r="A20" s="79" t="s">
        <v>182</v>
      </c>
      <c r="B20" s="62"/>
      <c r="C20" s="69" t="s">
        <v>187</v>
      </c>
      <c r="D20" s="73" t="s">
        <v>183</v>
      </c>
      <c r="E20" s="83"/>
      <c r="F20" s="63"/>
      <c r="G20" s="63"/>
      <c r="H20" s="63"/>
      <c r="I20" s="63"/>
      <c r="J20" s="63"/>
      <c r="K20" s="63"/>
      <c r="L20" s="63"/>
      <c r="M20" s="61"/>
      <c r="N20" s="61"/>
      <c r="O20" s="61"/>
      <c r="P20" s="61"/>
      <c r="Q20" s="65"/>
    </row>
    <row r="21" spans="1:17" ht="49.5" customHeight="1" thickBot="1">
      <c r="A21" s="71" t="s">
        <v>117</v>
      </c>
      <c r="B21" s="34">
        <v>0</v>
      </c>
      <c r="C21" s="69" t="s">
        <v>187</v>
      </c>
      <c r="D21" s="73">
        <v>38596</v>
      </c>
      <c r="E21" s="60"/>
      <c r="F21" s="60"/>
      <c r="G21" s="60"/>
      <c r="H21" s="60"/>
      <c r="I21" s="60"/>
      <c r="J21" s="60"/>
      <c r="K21" s="63"/>
      <c r="L21" s="60"/>
      <c r="M21" s="61"/>
      <c r="N21" s="60"/>
      <c r="O21" s="60"/>
      <c r="P21" s="60"/>
      <c r="Q21" s="66"/>
    </row>
    <row r="22" spans="1:17" ht="43.5" customHeight="1" thickBot="1">
      <c r="A22" s="71" t="s">
        <v>116</v>
      </c>
      <c r="B22" s="36">
        <v>3500000</v>
      </c>
      <c r="C22" s="69" t="s">
        <v>187</v>
      </c>
      <c r="D22" s="73" t="s">
        <v>126</v>
      </c>
      <c r="E22" s="60"/>
      <c r="F22" s="60"/>
      <c r="G22" s="60"/>
      <c r="H22" s="60"/>
      <c r="I22" s="60"/>
      <c r="J22" s="60"/>
      <c r="K22" s="63"/>
      <c r="L22" s="61"/>
      <c r="M22" s="63"/>
      <c r="N22" s="63"/>
      <c r="O22" s="63"/>
      <c r="P22" s="63"/>
      <c r="Q22" s="66"/>
    </row>
    <row r="23" spans="1:17" ht="45.75" thickBot="1">
      <c r="A23" s="71" t="s">
        <v>115</v>
      </c>
      <c r="B23" s="36">
        <v>1250000</v>
      </c>
      <c r="C23" s="69" t="s">
        <v>187</v>
      </c>
      <c r="D23" s="74" t="s">
        <v>193</v>
      </c>
      <c r="E23" s="63"/>
      <c r="F23" s="63"/>
      <c r="G23" s="63"/>
      <c r="H23" s="63"/>
      <c r="I23" s="63"/>
      <c r="J23" s="63"/>
      <c r="K23" s="63"/>
      <c r="L23" s="63"/>
      <c r="M23" s="61"/>
      <c r="N23" s="63"/>
      <c r="O23" s="63"/>
      <c r="P23" s="61"/>
      <c r="Q23" s="66"/>
    </row>
    <row r="24" spans="1:17" ht="45.75" thickBot="1">
      <c r="A24" s="71" t="s">
        <v>114</v>
      </c>
      <c r="B24" s="34"/>
      <c r="C24" s="69" t="s">
        <v>187</v>
      </c>
      <c r="D24" s="74" t="s">
        <v>113</v>
      </c>
      <c r="E24" s="60"/>
      <c r="F24" s="60"/>
      <c r="G24" s="60"/>
      <c r="H24" s="60"/>
      <c r="I24" s="60"/>
      <c r="J24" s="60"/>
      <c r="K24" s="64"/>
      <c r="L24" s="60"/>
      <c r="M24" s="60"/>
      <c r="N24" s="60"/>
      <c r="O24" s="60"/>
      <c r="P24" s="60"/>
      <c r="Q24" s="64" t="s">
        <v>192</v>
      </c>
    </row>
    <row r="25" spans="1:17" ht="45.75" thickBot="1">
      <c r="A25" s="71" t="s">
        <v>184</v>
      </c>
      <c r="B25" s="34"/>
      <c r="C25" s="69" t="s">
        <v>187</v>
      </c>
      <c r="D25" s="74" t="s">
        <v>185</v>
      </c>
      <c r="E25" s="60"/>
      <c r="F25" s="60"/>
      <c r="G25" s="60"/>
      <c r="H25" s="60"/>
      <c r="I25" s="60"/>
      <c r="J25" s="64"/>
      <c r="K25" s="64"/>
      <c r="L25" s="64"/>
      <c r="M25" s="61"/>
      <c r="N25" s="61"/>
      <c r="O25" s="61"/>
      <c r="P25" s="61"/>
      <c r="Q25" s="66"/>
    </row>
    <row r="26" spans="1:17" ht="46.5" customHeight="1" thickBot="1">
      <c r="A26" s="71" t="s">
        <v>112</v>
      </c>
      <c r="B26" s="34"/>
      <c r="C26" s="69" t="s">
        <v>187</v>
      </c>
      <c r="D26" s="74" t="s">
        <v>107</v>
      </c>
      <c r="E26" s="60"/>
      <c r="F26" s="60"/>
      <c r="G26" s="60"/>
      <c r="H26" s="60"/>
      <c r="I26" s="60"/>
      <c r="J26" s="61"/>
      <c r="K26" s="61"/>
      <c r="L26" s="61"/>
      <c r="M26" s="61"/>
      <c r="N26" s="61"/>
      <c r="O26" s="61"/>
      <c r="P26" s="61"/>
      <c r="Q26" s="66"/>
    </row>
    <row r="27" spans="1:17" ht="41.25" customHeight="1" thickBot="1">
      <c r="A27" s="71" t="s">
        <v>111</v>
      </c>
      <c r="B27" s="34"/>
      <c r="C27" s="69" t="s">
        <v>187</v>
      </c>
      <c r="D27" s="74" t="s">
        <v>110</v>
      </c>
      <c r="E27" s="60"/>
      <c r="F27" s="60"/>
      <c r="G27" s="60"/>
      <c r="H27" s="60"/>
      <c r="I27" s="60"/>
      <c r="J27" s="60"/>
      <c r="K27" s="63"/>
      <c r="L27" s="60"/>
      <c r="M27" s="61"/>
      <c r="N27" s="60"/>
      <c r="O27" s="60"/>
      <c r="P27" s="60"/>
      <c r="Q27" s="66"/>
    </row>
    <row r="28" spans="1:17" ht="41.25" customHeight="1" thickBot="1">
      <c r="A28" s="71" t="s">
        <v>109</v>
      </c>
      <c r="B28" s="34"/>
      <c r="C28" s="69" t="s">
        <v>189</v>
      </c>
      <c r="D28" s="73">
        <v>47392</v>
      </c>
      <c r="E28" s="60"/>
      <c r="F28" s="60"/>
      <c r="G28" s="60"/>
      <c r="H28" s="60"/>
      <c r="I28" s="60"/>
      <c r="J28" s="60"/>
      <c r="K28" s="63"/>
      <c r="L28" s="60"/>
      <c r="M28" s="60"/>
      <c r="N28" s="61"/>
      <c r="O28" s="60"/>
      <c r="P28" s="60"/>
      <c r="Q28" s="66"/>
    </row>
    <row r="29" spans="1:17" ht="34.5" customHeight="1" thickBot="1">
      <c r="A29" s="75" t="s">
        <v>101</v>
      </c>
      <c r="B29" s="33"/>
      <c r="C29" s="69" t="s">
        <v>187</v>
      </c>
      <c r="D29" s="76" t="s">
        <v>107</v>
      </c>
      <c r="E29" s="60"/>
      <c r="F29" s="60"/>
      <c r="G29" s="60"/>
      <c r="H29" s="60"/>
      <c r="I29" s="60"/>
      <c r="J29" s="61"/>
      <c r="K29" s="61"/>
      <c r="L29" s="61"/>
      <c r="M29" s="61"/>
      <c r="N29" s="61"/>
      <c r="O29" s="61"/>
      <c r="P29" s="61"/>
      <c r="Q29" s="66"/>
    </row>
    <row r="30" spans="1:17" ht="49.5" customHeight="1" thickBot="1">
      <c r="A30" s="77" t="s">
        <v>106</v>
      </c>
      <c r="B30" s="32"/>
      <c r="C30" s="69" t="s">
        <v>188</v>
      </c>
      <c r="D30" s="78" t="s">
        <v>33</v>
      </c>
      <c r="E30" s="60"/>
      <c r="F30" s="60"/>
      <c r="G30" s="60"/>
      <c r="H30" s="60"/>
      <c r="I30" s="60"/>
      <c r="J30" s="60"/>
      <c r="K30" s="63"/>
      <c r="L30" s="60"/>
      <c r="M30" s="60"/>
      <c r="N30" s="60"/>
      <c r="O30" s="60"/>
      <c r="P30" s="61"/>
      <c r="Q30" s="66"/>
    </row>
    <row r="31" spans="1:17">
      <c r="B31" s="80">
        <f>SUM(B14:B30)</f>
        <v>10130000</v>
      </c>
    </row>
  </sheetData>
  <mergeCells count="24">
    <mergeCell ref="Q18:Q19"/>
    <mergeCell ref="A1:Q3"/>
    <mergeCell ref="B4:O11"/>
    <mergeCell ref="P4:Q11"/>
    <mergeCell ref="A18:A19"/>
    <mergeCell ref="D18:D19"/>
    <mergeCell ref="E18:E19"/>
    <mergeCell ref="F18:F19"/>
    <mergeCell ref="G18:G19"/>
    <mergeCell ref="H18:H19"/>
    <mergeCell ref="I18:I19"/>
    <mergeCell ref="J18:J19"/>
    <mergeCell ref="K18:K19"/>
    <mergeCell ref="L18:L19"/>
    <mergeCell ref="M18:M19"/>
    <mergeCell ref="N18:N19"/>
    <mergeCell ref="O18:O19"/>
    <mergeCell ref="A4:A11"/>
    <mergeCell ref="A12:A13"/>
    <mergeCell ref="B12:B13"/>
    <mergeCell ref="C12:C13"/>
    <mergeCell ref="D12:D13"/>
    <mergeCell ref="E12:P12"/>
    <mergeCell ref="P18:P19"/>
  </mergeCells>
  <pageMargins left="0.7" right="0.7" top="0.75" bottom="0.75" header="0.3" footer="0.3"/>
  <pageSetup paperSize="9" orientation="portrait" r:id="rId1"/>
  <drawing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7" tint="-0.249977111117893"/>
  </sheetPr>
  <dimension ref="B1:M83"/>
  <sheetViews>
    <sheetView topLeftCell="C29" workbookViewId="0">
      <selection activeCell="B1" sqref="B1:E5"/>
    </sheetView>
  </sheetViews>
  <sheetFormatPr baseColWidth="10" defaultColWidth="11.42578125" defaultRowHeight="11.25"/>
  <cols>
    <col min="1" max="1" width="1.5703125" style="100" customWidth="1"/>
    <col min="2" max="2" width="19.85546875" style="104" customWidth="1"/>
    <col min="3" max="3" width="57.42578125" style="103" customWidth="1"/>
    <col min="4" max="4" width="85.5703125" style="102" customWidth="1"/>
    <col min="5" max="5" width="20.85546875" style="101" bestFit="1" customWidth="1"/>
    <col min="6" max="6" width="4.28515625" style="101" customWidth="1"/>
    <col min="7" max="9" width="3.7109375" style="101" customWidth="1"/>
    <col min="10" max="10" width="4.28515625" style="101" customWidth="1"/>
    <col min="11" max="13" width="3.7109375" style="101" customWidth="1"/>
    <col min="14" max="16384" width="11.42578125" style="100"/>
  </cols>
  <sheetData>
    <row r="1" spans="2:5" ht="10.5" customHeight="1">
      <c r="B1" s="219" t="s">
        <v>235</v>
      </c>
      <c r="C1" s="219"/>
      <c r="D1" s="219"/>
      <c r="E1" s="219"/>
    </row>
    <row r="2" spans="2:5" s="101" customFormat="1" ht="21" customHeight="1">
      <c r="B2" s="219"/>
      <c r="C2" s="219"/>
      <c r="D2" s="219"/>
      <c r="E2" s="219"/>
    </row>
    <row r="3" spans="2:5" s="101" customFormat="1" ht="15" customHeight="1">
      <c r="B3" s="219"/>
      <c r="C3" s="219"/>
      <c r="D3" s="219"/>
      <c r="E3" s="219"/>
    </row>
    <row r="4" spans="2:5" s="101" customFormat="1">
      <c r="B4" s="219"/>
      <c r="C4" s="219"/>
      <c r="D4" s="219"/>
      <c r="E4" s="219"/>
    </row>
    <row r="5" spans="2:5" s="101" customFormat="1" ht="40.5" customHeight="1">
      <c r="B5" s="219"/>
      <c r="C5" s="219"/>
      <c r="D5" s="219"/>
      <c r="E5" s="219"/>
    </row>
    <row r="6" spans="2:5" s="101" customFormat="1" ht="15" hidden="1">
      <c r="B6" s="108"/>
      <c r="C6" s="223"/>
      <c r="D6" s="223"/>
    </row>
    <row r="7" spans="2:5" s="101" customFormat="1" ht="14.25" customHeight="1">
      <c r="B7" s="220" t="s">
        <v>105</v>
      </c>
      <c r="C7" s="224" t="s">
        <v>104</v>
      </c>
      <c r="D7" s="220" t="s">
        <v>103</v>
      </c>
      <c r="E7" s="220" t="s">
        <v>102</v>
      </c>
    </row>
    <row r="8" spans="2:5" s="101" customFormat="1" ht="13.5" customHeight="1">
      <c r="B8" s="224"/>
      <c r="C8" s="224"/>
      <c r="D8" s="224"/>
      <c r="E8" s="221"/>
    </row>
    <row r="9" spans="2:5" s="101" customFormat="1" ht="16.5" customHeight="1">
      <c r="B9" s="224"/>
      <c r="C9" s="224"/>
      <c r="D9" s="224"/>
      <c r="E9" s="221"/>
    </row>
    <row r="10" spans="2:5" s="101" customFormat="1" ht="13.5" customHeight="1">
      <c r="B10" s="224"/>
      <c r="C10" s="224"/>
      <c r="D10" s="224"/>
      <c r="E10" s="222"/>
    </row>
    <row r="11" spans="2:5" s="101" customFormat="1" ht="15" customHeight="1">
      <c r="B11" s="226" t="s">
        <v>228</v>
      </c>
      <c r="C11" s="226" t="s">
        <v>234</v>
      </c>
      <c r="D11" s="217" t="s">
        <v>233</v>
      </c>
      <c r="E11" s="227"/>
    </row>
    <row r="12" spans="2:5" s="101" customFormat="1" ht="15" customHeight="1">
      <c r="B12" s="226"/>
      <c r="C12" s="226"/>
      <c r="D12" s="218"/>
      <c r="E12" s="228"/>
    </row>
    <row r="13" spans="2:5" s="101" customFormat="1" ht="18" customHeight="1">
      <c r="B13" s="226"/>
      <c r="C13" s="226"/>
      <c r="D13" s="218"/>
      <c r="E13" s="228"/>
    </row>
    <row r="14" spans="2:5" s="101" customFormat="1" ht="18" customHeight="1">
      <c r="B14" s="226"/>
      <c r="C14" s="226"/>
      <c r="D14" s="218"/>
      <c r="E14" s="228"/>
    </row>
    <row r="15" spans="2:5" s="101" customFormat="1" ht="18" customHeight="1">
      <c r="B15" s="226"/>
      <c r="C15" s="226"/>
      <c r="D15" s="218"/>
      <c r="E15" s="228"/>
    </row>
    <row r="16" spans="2:5" s="101" customFormat="1" ht="18" customHeight="1">
      <c r="B16" s="226"/>
      <c r="C16" s="226"/>
      <c r="D16" s="218"/>
      <c r="E16" s="228"/>
    </row>
    <row r="17" spans="2:5" s="101" customFormat="1" ht="19.5" customHeight="1">
      <c r="B17" s="226"/>
      <c r="C17" s="226"/>
      <c r="D17" s="218"/>
      <c r="E17" s="229"/>
    </row>
    <row r="18" spans="2:5" s="101" customFormat="1" ht="6.75" hidden="1" customHeight="1">
      <c r="B18" s="226"/>
      <c r="C18" s="226"/>
      <c r="D18" s="218"/>
      <c r="E18" s="107"/>
    </row>
    <row r="19" spans="2:5" s="101" customFormat="1" ht="18" hidden="1" customHeight="1">
      <c r="B19" s="226"/>
      <c r="C19" s="226"/>
      <c r="D19" s="218"/>
      <c r="E19" s="107"/>
    </row>
    <row r="20" spans="2:5" s="101" customFormat="1" ht="18.75" hidden="1" customHeight="1">
      <c r="B20" s="226"/>
      <c r="C20" s="226"/>
      <c r="D20" s="218"/>
      <c r="E20" s="107"/>
    </row>
    <row r="21" spans="2:5" s="101" customFormat="1" ht="15" customHeight="1">
      <c r="B21" s="226" t="s">
        <v>228</v>
      </c>
      <c r="C21" s="226" t="s">
        <v>232</v>
      </c>
      <c r="D21" s="217" t="s">
        <v>231</v>
      </c>
      <c r="E21" s="230"/>
    </row>
    <row r="22" spans="2:5" s="101" customFormat="1" ht="15" customHeight="1">
      <c r="B22" s="226"/>
      <c r="C22" s="226"/>
      <c r="D22" s="218"/>
      <c r="E22" s="231"/>
    </row>
    <row r="23" spans="2:5" s="101" customFormat="1" ht="15" customHeight="1">
      <c r="B23" s="226"/>
      <c r="C23" s="226"/>
      <c r="D23" s="218"/>
      <c r="E23" s="231"/>
    </row>
    <row r="24" spans="2:5" s="101" customFormat="1" ht="15" customHeight="1">
      <c r="B24" s="226"/>
      <c r="C24" s="226"/>
      <c r="D24" s="218"/>
      <c r="E24" s="231"/>
    </row>
    <row r="25" spans="2:5" s="101" customFormat="1" ht="15" customHeight="1">
      <c r="B25" s="226"/>
      <c r="C25" s="226"/>
      <c r="D25" s="218"/>
      <c r="E25" s="231"/>
    </row>
    <row r="26" spans="2:5" s="101" customFormat="1" ht="15" customHeight="1">
      <c r="B26" s="226"/>
      <c r="C26" s="226"/>
      <c r="D26" s="218"/>
      <c r="E26" s="231"/>
    </row>
    <row r="27" spans="2:5" s="101" customFormat="1" ht="15" customHeight="1">
      <c r="B27" s="226"/>
      <c r="C27" s="226"/>
      <c r="D27" s="218"/>
      <c r="E27" s="231"/>
    </row>
    <row r="28" spans="2:5" s="101" customFormat="1" ht="15" customHeight="1">
      <c r="B28" s="226"/>
      <c r="C28" s="226"/>
      <c r="D28" s="218"/>
      <c r="E28" s="231"/>
    </row>
    <row r="29" spans="2:5" s="101" customFormat="1" ht="15" customHeight="1">
      <c r="B29" s="226"/>
      <c r="C29" s="226"/>
      <c r="D29" s="218"/>
      <c r="E29" s="231"/>
    </row>
    <row r="30" spans="2:5" s="101" customFormat="1" ht="15" customHeight="1">
      <c r="B30" s="226" t="s">
        <v>228</v>
      </c>
      <c r="C30" s="226" t="s">
        <v>230</v>
      </c>
      <c r="D30" s="217" t="s">
        <v>229</v>
      </c>
      <c r="E30" s="230"/>
    </row>
    <row r="31" spans="2:5" s="101" customFormat="1" ht="15" customHeight="1">
      <c r="B31" s="226"/>
      <c r="C31" s="226"/>
      <c r="D31" s="218"/>
      <c r="E31" s="231"/>
    </row>
    <row r="32" spans="2:5" s="101" customFormat="1" ht="15" customHeight="1">
      <c r="B32" s="226"/>
      <c r="C32" s="226"/>
      <c r="D32" s="218"/>
      <c r="E32" s="231"/>
    </row>
    <row r="33" spans="2:5" s="101" customFormat="1" ht="15" customHeight="1">
      <c r="B33" s="226"/>
      <c r="C33" s="226"/>
      <c r="D33" s="218"/>
      <c r="E33" s="231"/>
    </row>
    <row r="34" spans="2:5" s="101" customFormat="1" ht="15" customHeight="1">
      <c r="B34" s="226"/>
      <c r="C34" s="226"/>
      <c r="D34" s="218"/>
      <c r="E34" s="231"/>
    </row>
    <row r="35" spans="2:5" s="101" customFormat="1" ht="15" customHeight="1">
      <c r="B35" s="226"/>
      <c r="C35" s="226"/>
      <c r="D35" s="218"/>
      <c r="E35" s="231"/>
    </row>
    <row r="36" spans="2:5" s="101" customFormat="1" ht="15" customHeight="1">
      <c r="B36" s="226"/>
      <c r="C36" s="226"/>
      <c r="D36" s="218"/>
      <c r="E36" s="231"/>
    </row>
    <row r="37" spans="2:5" s="101" customFormat="1" ht="15" customHeight="1">
      <c r="B37" s="226"/>
      <c r="C37" s="226"/>
      <c r="D37" s="218"/>
      <c r="E37" s="231"/>
    </row>
    <row r="38" spans="2:5" s="101" customFormat="1" ht="15" customHeight="1">
      <c r="B38" s="226"/>
      <c r="C38" s="226"/>
      <c r="D38" s="218"/>
      <c r="E38" s="231"/>
    </row>
    <row r="39" spans="2:5" s="101" customFormat="1" ht="15" customHeight="1">
      <c r="B39" s="226"/>
      <c r="C39" s="226"/>
      <c r="D39" s="218"/>
      <c r="E39" s="231"/>
    </row>
    <row r="40" spans="2:5" s="101" customFormat="1" ht="13.5" customHeight="1">
      <c r="B40" s="226"/>
      <c r="C40" s="226"/>
      <c r="D40" s="218"/>
      <c r="E40" s="231"/>
    </row>
    <row r="41" spans="2:5" s="101" customFormat="1" ht="18.75" hidden="1" customHeight="1">
      <c r="B41" s="226"/>
      <c r="C41" s="226"/>
      <c r="D41" s="218"/>
      <c r="E41" s="232"/>
    </row>
    <row r="42" spans="2:5" s="101" customFormat="1">
      <c r="B42" s="226" t="s">
        <v>228</v>
      </c>
      <c r="C42" s="226" t="s">
        <v>227</v>
      </c>
      <c r="D42" s="217" t="s">
        <v>226</v>
      </c>
      <c r="E42" s="230"/>
    </row>
    <row r="43" spans="2:5" s="101" customFormat="1">
      <c r="B43" s="226"/>
      <c r="C43" s="226"/>
      <c r="D43" s="217"/>
      <c r="E43" s="231"/>
    </row>
    <row r="44" spans="2:5" s="101" customFormat="1">
      <c r="B44" s="226"/>
      <c r="C44" s="226"/>
      <c r="D44" s="217"/>
      <c r="E44" s="231"/>
    </row>
    <row r="45" spans="2:5" s="101" customFormat="1">
      <c r="B45" s="226"/>
      <c r="C45" s="226"/>
      <c r="D45" s="217"/>
      <c r="E45" s="231"/>
    </row>
    <row r="46" spans="2:5" s="101" customFormat="1" ht="14.25" customHeight="1">
      <c r="B46" s="226"/>
      <c r="C46" s="226"/>
      <c r="D46" s="218"/>
      <c r="E46" s="232"/>
    </row>
    <row r="47" spans="2:5" s="101" customFormat="1">
      <c r="B47" s="225" t="s">
        <v>225</v>
      </c>
      <c r="C47" s="225"/>
      <c r="D47" s="225"/>
      <c r="E47" s="225"/>
    </row>
    <row r="48" spans="2:5" s="101" customFormat="1">
      <c r="B48" s="225"/>
      <c r="C48" s="225"/>
      <c r="D48" s="225"/>
      <c r="E48" s="225"/>
    </row>
    <row r="49" spans="2:5" s="101" customFormat="1">
      <c r="B49" s="225"/>
      <c r="C49" s="225"/>
      <c r="D49" s="225"/>
      <c r="E49" s="225"/>
    </row>
    <row r="50" spans="2:5" s="101" customFormat="1">
      <c r="B50" s="225"/>
      <c r="C50" s="225"/>
      <c r="D50" s="225"/>
      <c r="E50" s="225"/>
    </row>
    <row r="51" spans="2:5" s="101" customFormat="1">
      <c r="B51" s="225"/>
      <c r="C51" s="225"/>
      <c r="D51" s="225"/>
      <c r="E51" s="225"/>
    </row>
    <row r="52" spans="2:5" s="101" customFormat="1">
      <c r="B52" s="106"/>
      <c r="D52" s="105"/>
    </row>
    <row r="53" spans="2:5" s="101" customFormat="1">
      <c r="B53" s="106"/>
      <c r="D53" s="105"/>
    </row>
    <row r="54" spans="2:5" s="101" customFormat="1">
      <c r="B54" s="106"/>
      <c r="D54" s="105"/>
    </row>
    <row r="55" spans="2:5" s="101" customFormat="1">
      <c r="B55" s="106"/>
      <c r="D55" s="105"/>
    </row>
    <row r="56" spans="2:5" s="101" customFormat="1">
      <c r="B56" s="106"/>
      <c r="D56" s="105"/>
    </row>
    <row r="57" spans="2:5" s="101" customFormat="1">
      <c r="B57" s="106"/>
      <c r="D57" s="105"/>
    </row>
    <row r="58" spans="2:5" s="101" customFormat="1">
      <c r="B58" s="106"/>
      <c r="D58" s="105"/>
    </row>
    <row r="59" spans="2:5" s="101" customFormat="1">
      <c r="B59" s="106"/>
      <c r="D59" s="105"/>
    </row>
    <row r="60" spans="2:5">
      <c r="C60" s="100"/>
      <c r="D60" s="104"/>
    </row>
    <row r="61" spans="2:5">
      <c r="C61" s="100"/>
      <c r="D61" s="104"/>
    </row>
    <row r="62" spans="2:5">
      <c r="C62" s="100"/>
      <c r="D62" s="104"/>
    </row>
    <row r="63" spans="2:5">
      <c r="C63" s="100"/>
      <c r="D63" s="104"/>
    </row>
    <row r="64" spans="2:5">
      <c r="C64" s="100"/>
      <c r="D64" s="104"/>
    </row>
    <row r="65" spans="3:4">
      <c r="C65" s="100"/>
      <c r="D65" s="104"/>
    </row>
    <row r="66" spans="3:4">
      <c r="C66" s="100"/>
      <c r="D66" s="104"/>
    </row>
    <row r="67" spans="3:4">
      <c r="C67" s="100"/>
      <c r="D67" s="104"/>
    </row>
    <row r="68" spans="3:4">
      <c r="C68" s="100"/>
      <c r="D68" s="104"/>
    </row>
    <row r="69" spans="3:4">
      <c r="C69" s="100"/>
      <c r="D69" s="104"/>
    </row>
    <row r="70" spans="3:4">
      <c r="C70" s="100"/>
      <c r="D70" s="104"/>
    </row>
    <row r="71" spans="3:4">
      <c r="C71" s="100"/>
      <c r="D71" s="104"/>
    </row>
    <row r="72" spans="3:4">
      <c r="C72" s="100"/>
      <c r="D72" s="104"/>
    </row>
    <row r="73" spans="3:4">
      <c r="C73" s="100"/>
      <c r="D73" s="104"/>
    </row>
    <row r="74" spans="3:4">
      <c r="C74" s="100"/>
      <c r="D74" s="104"/>
    </row>
    <row r="75" spans="3:4">
      <c r="C75" s="100"/>
      <c r="D75" s="104"/>
    </row>
    <row r="76" spans="3:4">
      <c r="C76" s="100"/>
      <c r="D76" s="104"/>
    </row>
    <row r="77" spans="3:4">
      <c r="C77" s="100"/>
      <c r="D77" s="104"/>
    </row>
    <row r="78" spans="3:4">
      <c r="C78" s="100"/>
      <c r="D78" s="104"/>
    </row>
    <row r="79" spans="3:4">
      <c r="C79" s="100"/>
      <c r="D79" s="104"/>
    </row>
    <row r="80" spans="3:4">
      <c r="C80" s="100"/>
      <c r="D80" s="104"/>
    </row>
    <row r="81" spans="3:4">
      <c r="C81" s="100"/>
      <c r="D81" s="104"/>
    </row>
    <row r="82" spans="3:4">
      <c r="C82" s="100"/>
      <c r="D82" s="104"/>
    </row>
    <row r="83" spans="3:4">
      <c r="C83" s="100"/>
      <c r="D83" s="104"/>
    </row>
  </sheetData>
  <mergeCells count="23">
    <mergeCell ref="B47:E51"/>
    <mergeCell ref="B42:B46"/>
    <mergeCell ref="C42:C46"/>
    <mergeCell ref="D42:D46"/>
    <mergeCell ref="E11:E17"/>
    <mergeCell ref="E21:E29"/>
    <mergeCell ref="E42:E46"/>
    <mergeCell ref="B30:B41"/>
    <mergeCell ref="C30:C41"/>
    <mergeCell ref="D30:D41"/>
    <mergeCell ref="E30:E41"/>
    <mergeCell ref="B21:B29"/>
    <mergeCell ref="C21:C29"/>
    <mergeCell ref="D21:D29"/>
    <mergeCell ref="B11:B20"/>
    <mergeCell ref="C11:C20"/>
    <mergeCell ref="D11:D20"/>
    <mergeCell ref="B1:E5"/>
    <mergeCell ref="E7:E10"/>
    <mergeCell ref="C6:D6"/>
    <mergeCell ref="B7:B10"/>
    <mergeCell ref="C7:C10"/>
    <mergeCell ref="D7:D10"/>
  </mergeCells>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5" tint="-0.249977111117893"/>
  </sheetPr>
  <dimension ref="A1:S39"/>
  <sheetViews>
    <sheetView topLeftCell="A23" workbookViewId="0">
      <selection activeCell="A26" sqref="A26"/>
    </sheetView>
  </sheetViews>
  <sheetFormatPr baseColWidth="10" defaultColWidth="11.42578125" defaultRowHeight="15"/>
  <cols>
    <col min="1" max="1" width="93.140625" style="31" customWidth="1"/>
    <col min="2" max="2" width="28" style="31" customWidth="1"/>
    <col min="3" max="3" width="29.28515625" style="31" customWidth="1"/>
    <col min="4" max="4" width="24.140625" style="31" customWidth="1"/>
    <col min="5" max="5" width="12.28515625" style="31" customWidth="1"/>
    <col min="6" max="6" width="8.5703125" style="31" customWidth="1"/>
    <col min="7" max="7" width="9.42578125" style="31" customWidth="1"/>
    <col min="8" max="8" width="8.7109375" style="31" customWidth="1"/>
    <col min="9" max="9" width="9.42578125" style="31" customWidth="1"/>
    <col min="10" max="10" width="9.85546875" style="31" customWidth="1"/>
    <col min="11" max="11" width="8.28515625" style="31" customWidth="1"/>
    <col min="12" max="12" width="9.7109375" style="31" customWidth="1"/>
    <col min="13" max="13" width="9.85546875" style="31" customWidth="1"/>
    <col min="14" max="14" width="12.140625" style="31" customWidth="1"/>
    <col min="15" max="15" width="11.42578125" style="31"/>
    <col min="16" max="16" width="10.5703125" style="31" customWidth="1"/>
    <col min="17" max="17" width="24.5703125" style="31" customWidth="1"/>
    <col min="18" max="18" width="18.85546875" style="31" customWidth="1"/>
    <col min="19" max="19" width="47.140625" style="31" customWidth="1"/>
    <col min="20" max="16384" width="11.42578125" style="31"/>
  </cols>
  <sheetData>
    <row r="1" spans="1:19" ht="21" customHeight="1">
      <c r="A1" s="186" t="s">
        <v>194</v>
      </c>
      <c r="B1" s="187"/>
      <c r="C1" s="187"/>
      <c r="D1" s="187"/>
      <c r="E1" s="187"/>
      <c r="F1" s="187"/>
      <c r="G1" s="187"/>
      <c r="H1" s="187"/>
      <c r="I1" s="187"/>
      <c r="J1" s="187"/>
      <c r="K1" s="187"/>
      <c r="L1" s="187"/>
      <c r="M1" s="187"/>
      <c r="N1" s="187"/>
      <c r="O1" s="187"/>
      <c r="P1" s="187"/>
      <c r="Q1" s="188"/>
      <c r="R1" s="82"/>
      <c r="S1" s="82"/>
    </row>
    <row r="2" spans="1:19" ht="15" customHeight="1">
      <c r="A2" s="189"/>
      <c r="B2" s="190"/>
      <c r="C2" s="190"/>
      <c r="D2" s="190"/>
      <c r="E2" s="190"/>
      <c r="F2" s="190"/>
      <c r="G2" s="190"/>
      <c r="H2" s="190"/>
      <c r="I2" s="190"/>
      <c r="J2" s="190"/>
      <c r="K2" s="190"/>
      <c r="L2" s="190"/>
      <c r="M2" s="190"/>
      <c r="N2" s="190"/>
      <c r="O2" s="190"/>
      <c r="P2" s="190"/>
      <c r="Q2" s="191"/>
      <c r="R2" s="82"/>
      <c r="S2" s="82"/>
    </row>
    <row r="3" spans="1:19" ht="15.75" customHeight="1" thickBot="1">
      <c r="A3" s="192"/>
      <c r="B3" s="193"/>
      <c r="C3" s="193"/>
      <c r="D3" s="193"/>
      <c r="E3" s="193"/>
      <c r="F3" s="193"/>
      <c r="G3" s="193"/>
      <c r="H3" s="193"/>
      <c r="I3" s="193"/>
      <c r="J3" s="193"/>
      <c r="K3" s="193"/>
      <c r="L3" s="193"/>
      <c r="M3" s="193"/>
      <c r="N3" s="193"/>
      <c r="O3" s="193"/>
      <c r="P3" s="193"/>
      <c r="Q3" s="194"/>
    </row>
    <row r="4" spans="1:19">
      <c r="A4" s="179"/>
      <c r="B4" s="195" t="s">
        <v>191</v>
      </c>
      <c r="C4" s="196"/>
      <c r="D4" s="196"/>
      <c r="E4" s="196"/>
      <c r="F4" s="196"/>
      <c r="G4" s="196"/>
      <c r="H4" s="196"/>
      <c r="I4" s="196"/>
      <c r="J4" s="196"/>
      <c r="K4" s="196"/>
      <c r="L4" s="196"/>
      <c r="M4" s="196"/>
      <c r="N4" s="196"/>
      <c r="O4" s="197"/>
      <c r="P4" s="202" t="s">
        <v>190</v>
      </c>
      <c r="Q4" s="203"/>
    </row>
    <row r="5" spans="1:19">
      <c r="A5" s="179"/>
      <c r="B5" s="198"/>
      <c r="C5" s="196"/>
      <c r="D5" s="196"/>
      <c r="E5" s="196"/>
      <c r="F5" s="196"/>
      <c r="G5" s="196"/>
      <c r="H5" s="196"/>
      <c r="I5" s="196"/>
      <c r="J5" s="196"/>
      <c r="K5" s="196"/>
      <c r="L5" s="196"/>
      <c r="M5" s="196"/>
      <c r="N5" s="196"/>
      <c r="O5" s="197"/>
      <c r="P5" s="204"/>
      <c r="Q5" s="203"/>
    </row>
    <row r="6" spans="1:19">
      <c r="A6" s="179"/>
      <c r="B6" s="198"/>
      <c r="C6" s="196"/>
      <c r="D6" s="196"/>
      <c r="E6" s="196"/>
      <c r="F6" s="196"/>
      <c r="G6" s="196"/>
      <c r="H6" s="196"/>
      <c r="I6" s="196"/>
      <c r="J6" s="196"/>
      <c r="K6" s="196"/>
      <c r="L6" s="196"/>
      <c r="M6" s="196"/>
      <c r="N6" s="196"/>
      <c r="O6" s="197"/>
      <c r="P6" s="204"/>
      <c r="Q6" s="203"/>
    </row>
    <row r="7" spans="1:19">
      <c r="A7" s="179"/>
      <c r="B7" s="198"/>
      <c r="C7" s="196"/>
      <c r="D7" s="196"/>
      <c r="E7" s="196"/>
      <c r="F7" s="196"/>
      <c r="G7" s="196"/>
      <c r="H7" s="196"/>
      <c r="I7" s="196"/>
      <c r="J7" s="196"/>
      <c r="K7" s="196"/>
      <c r="L7" s="196"/>
      <c r="M7" s="196"/>
      <c r="N7" s="196"/>
      <c r="O7" s="197"/>
      <c r="P7" s="204"/>
      <c r="Q7" s="203"/>
    </row>
    <row r="8" spans="1:19">
      <c r="A8" s="179"/>
      <c r="B8" s="198"/>
      <c r="C8" s="196"/>
      <c r="D8" s="196"/>
      <c r="E8" s="196"/>
      <c r="F8" s="196"/>
      <c r="G8" s="196"/>
      <c r="H8" s="196"/>
      <c r="I8" s="196"/>
      <c r="J8" s="196"/>
      <c r="K8" s="196"/>
      <c r="L8" s="196"/>
      <c r="M8" s="196"/>
      <c r="N8" s="196"/>
      <c r="O8" s="197"/>
      <c r="P8" s="204"/>
      <c r="Q8" s="203"/>
    </row>
    <row r="9" spans="1:19">
      <c r="A9" s="179"/>
      <c r="B9" s="198"/>
      <c r="C9" s="196"/>
      <c r="D9" s="196"/>
      <c r="E9" s="196"/>
      <c r="F9" s="196"/>
      <c r="G9" s="196"/>
      <c r="H9" s="196"/>
      <c r="I9" s="196"/>
      <c r="J9" s="196"/>
      <c r="K9" s="196"/>
      <c r="L9" s="196"/>
      <c r="M9" s="196"/>
      <c r="N9" s="196"/>
      <c r="O9" s="197"/>
      <c r="P9" s="204"/>
      <c r="Q9" s="203"/>
    </row>
    <row r="10" spans="1:19">
      <c r="A10" s="179"/>
      <c r="B10" s="198"/>
      <c r="C10" s="196"/>
      <c r="D10" s="196"/>
      <c r="E10" s="196"/>
      <c r="F10" s="196"/>
      <c r="G10" s="196"/>
      <c r="H10" s="196"/>
      <c r="I10" s="196"/>
      <c r="J10" s="196"/>
      <c r="K10" s="196"/>
      <c r="L10" s="196"/>
      <c r="M10" s="196"/>
      <c r="N10" s="196"/>
      <c r="O10" s="197"/>
      <c r="P10" s="204"/>
      <c r="Q10" s="203"/>
    </row>
    <row r="11" spans="1:19" ht="15.75" thickBot="1">
      <c r="A11" s="180"/>
      <c r="B11" s="199"/>
      <c r="C11" s="200"/>
      <c r="D11" s="200"/>
      <c r="E11" s="200"/>
      <c r="F11" s="200"/>
      <c r="G11" s="200"/>
      <c r="H11" s="200"/>
      <c r="I11" s="200"/>
      <c r="J11" s="200"/>
      <c r="K11" s="200"/>
      <c r="L11" s="200"/>
      <c r="M11" s="200"/>
      <c r="N11" s="200"/>
      <c r="O11" s="201"/>
      <c r="P11" s="205"/>
      <c r="Q11" s="206"/>
    </row>
    <row r="12" spans="1:19" ht="15.75" thickBot="1">
      <c r="A12" s="181" t="s">
        <v>174</v>
      </c>
      <c r="B12" s="181" t="s">
        <v>175</v>
      </c>
      <c r="C12" s="181" t="s">
        <v>176</v>
      </c>
      <c r="D12" s="181" t="s">
        <v>177</v>
      </c>
      <c r="E12" s="183" t="s">
        <v>178</v>
      </c>
      <c r="F12" s="184"/>
      <c r="G12" s="184"/>
      <c r="H12" s="184"/>
      <c r="I12" s="184"/>
      <c r="J12" s="184"/>
      <c r="K12" s="184"/>
      <c r="L12" s="184"/>
      <c r="M12" s="184"/>
      <c r="N12" s="184"/>
      <c r="O12" s="184"/>
      <c r="P12" s="185"/>
      <c r="Q12" s="57" t="s">
        <v>179</v>
      </c>
    </row>
    <row r="13" spans="1:19" ht="15.75" thickBot="1">
      <c r="A13" s="182"/>
      <c r="B13" s="182"/>
      <c r="C13" s="182"/>
      <c r="D13" s="182"/>
      <c r="E13" s="58" t="s">
        <v>3</v>
      </c>
      <c r="F13" s="58" t="s">
        <v>4</v>
      </c>
      <c r="G13" s="58" t="s">
        <v>5</v>
      </c>
      <c r="H13" s="58" t="s">
        <v>6</v>
      </c>
      <c r="I13" s="58" t="s">
        <v>7</v>
      </c>
      <c r="J13" s="58" t="s">
        <v>8</v>
      </c>
      <c r="K13" s="58" t="s">
        <v>9</v>
      </c>
      <c r="L13" s="58" t="s">
        <v>10</v>
      </c>
      <c r="M13" s="58" t="s">
        <v>11</v>
      </c>
      <c r="N13" s="58" t="s">
        <v>12</v>
      </c>
      <c r="O13" s="58" t="s">
        <v>13</v>
      </c>
      <c r="P13" s="58" t="s">
        <v>14</v>
      </c>
      <c r="Q13" s="59"/>
    </row>
    <row r="14" spans="1:19" ht="44.25" customHeight="1" thickBot="1">
      <c r="A14" s="235" t="s">
        <v>196</v>
      </c>
      <c r="B14" s="238"/>
      <c r="C14" s="69" t="s">
        <v>187</v>
      </c>
      <c r="D14" s="243" t="s">
        <v>197</v>
      </c>
      <c r="E14" s="213"/>
      <c r="F14" s="213"/>
      <c r="G14" s="213"/>
      <c r="H14" s="213"/>
      <c r="I14" s="213"/>
      <c r="J14" s="213"/>
      <c r="K14" s="213"/>
      <c r="L14" s="233"/>
      <c r="M14" s="213"/>
      <c r="N14" s="213"/>
      <c r="O14" s="213"/>
      <c r="P14" s="213"/>
      <c r="Q14" s="213"/>
    </row>
    <row r="15" spans="1:19" ht="38.25" customHeight="1" thickBot="1">
      <c r="A15" s="236"/>
      <c r="B15" s="239"/>
      <c r="C15" s="69" t="s">
        <v>187</v>
      </c>
      <c r="D15" s="244"/>
      <c r="E15" s="214"/>
      <c r="F15" s="214"/>
      <c r="G15" s="214"/>
      <c r="H15" s="214"/>
      <c r="I15" s="214"/>
      <c r="J15" s="214"/>
      <c r="K15" s="214"/>
      <c r="L15" s="234"/>
      <c r="M15" s="214"/>
      <c r="N15" s="214"/>
      <c r="O15" s="214"/>
      <c r="P15" s="214"/>
      <c r="Q15" s="214"/>
    </row>
    <row r="16" spans="1:19" ht="41.25" customHeight="1" thickBot="1">
      <c r="A16" s="236"/>
      <c r="B16" s="240"/>
      <c r="C16" s="69" t="s">
        <v>187</v>
      </c>
      <c r="D16" s="245" t="s">
        <v>198</v>
      </c>
      <c r="E16" s="213"/>
      <c r="F16" s="213"/>
      <c r="G16" s="213"/>
      <c r="H16" s="213"/>
      <c r="I16" s="213"/>
      <c r="J16" s="213"/>
      <c r="K16" s="213"/>
      <c r="L16" s="213"/>
      <c r="M16" s="233"/>
      <c r="N16" s="213"/>
      <c r="O16" s="213"/>
      <c r="P16" s="213"/>
      <c r="Q16" s="213"/>
    </row>
    <row r="17" spans="1:17" ht="33" customHeight="1" thickBot="1">
      <c r="A17" s="236"/>
      <c r="B17" s="239"/>
      <c r="C17" s="69" t="s">
        <v>187</v>
      </c>
      <c r="D17" s="246"/>
      <c r="E17" s="214"/>
      <c r="F17" s="214"/>
      <c r="G17" s="214"/>
      <c r="H17" s="214"/>
      <c r="I17" s="214"/>
      <c r="J17" s="214"/>
      <c r="K17" s="214"/>
      <c r="L17" s="214"/>
      <c r="M17" s="234"/>
      <c r="N17" s="214"/>
      <c r="O17" s="214"/>
      <c r="P17" s="214"/>
      <c r="Q17" s="214"/>
    </row>
    <row r="18" spans="1:17" ht="36" customHeight="1" thickBot="1">
      <c r="A18" s="236"/>
      <c r="B18" s="240"/>
      <c r="C18" s="88" t="s">
        <v>203</v>
      </c>
      <c r="D18" s="241" t="s">
        <v>199</v>
      </c>
      <c r="E18" s="213"/>
      <c r="F18" s="213"/>
      <c r="G18" s="213"/>
      <c r="H18" s="213"/>
      <c r="I18" s="213"/>
      <c r="J18" s="213"/>
      <c r="K18" s="213"/>
      <c r="L18" s="213"/>
      <c r="M18" s="213"/>
      <c r="N18" s="233"/>
      <c r="O18" s="213"/>
      <c r="P18" s="213"/>
      <c r="Q18" s="213"/>
    </row>
    <row r="19" spans="1:17" ht="45" customHeight="1" thickBot="1">
      <c r="A19" s="236"/>
      <c r="B19" s="239"/>
      <c r="C19" s="88" t="s">
        <v>203</v>
      </c>
      <c r="D19" s="242"/>
      <c r="E19" s="214"/>
      <c r="F19" s="214"/>
      <c r="G19" s="214"/>
      <c r="H19" s="214"/>
      <c r="I19" s="214"/>
      <c r="J19" s="214"/>
      <c r="K19" s="214"/>
      <c r="L19" s="214"/>
      <c r="M19" s="214"/>
      <c r="N19" s="234"/>
      <c r="O19" s="214"/>
      <c r="P19" s="214"/>
      <c r="Q19" s="214"/>
    </row>
    <row r="20" spans="1:17" ht="45" customHeight="1" thickBot="1">
      <c r="A20" s="236"/>
      <c r="B20" s="247"/>
      <c r="C20" s="69" t="s">
        <v>187</v>
      </c>
      <c r="D20" s="241" t="s">
        <v>200</v>
      </c>
      <c r="E20" s="213"/>
      <c r="F20" s="213"/>
      <c r="G20" s="213"/>
      <c r="H20" s="213"/>
      <c r="I20" s="213"/>
      <c r="J20" s="213"/>
      <c r="K20" s="213"/>
      <c r="L20" s="213"/>
      <c r="M20" s="213"/>
      <c r="N20" s="213"/>
      <c r="O20" s="233"/>
      <c r="P20" s="213"/>
      <c r="Q20" s="213"/>
    </row>
    <row r="21" spans="1:17" ht="39" customHeight="1" thickBot="1">
      <c r="A21" s="237"/>
      <c r="B21" s="248"/>
      <c r="C21" s="69" t="s">
        <v>203</v>
      </c>
      <c r="D21" s="242"/>
      <c r="E21" s="214"/>
      <c r="F21" s="214"/>
      <c r="G21" s="214"/>
      <c r="H21" s="214"/>
      <c r="I21" s="214"/>
      <c r="J21" s="214"/>
      <c r="K21" s="214"/>
      <c r="L21" s="214"/>
      <c r="M21" s="214"/>
      <c r="N21" s="214"/>
      <c r="O21" s="234"/>
      <c r="P21" s="214"/>
      <c r="Q21" s="214"/>
    </row>
    <row r="22" spans="1:17" ht="43.5" customHeight="1" thickBot="1">
      <c r="A22" s="71" t="s">
        <v>201</v>
      </c>
      <c r="B22" s="62"/>
      <c r="C22" s="69" t="s">
        <v>202</v>
      </c>
      <c r="D22" s="73">
        <v>46935</v>
      </c>
      <c r="E22" s="63"/>
      <c r="F22" s="63"/>
      <c r="G22" s="63"/>
      <c r="H22" s="63"/>
      <c r="I22" s="63"/>
      <c r="J22" s="63"/>
      <c r="K22" s="89"/>
      <c r="L22" s="63"/>
      <c r="M22" s="63"/>
      <c r="N22" s="63"/>
      <c r="O22" s="63"/>
      <c r="P22" s="63"/>
      <c r="Q22" s="87"/>
    </row>
    <row r="23" spans="1:17" ht="36.75" thickBot="1">
      <c r="A23" s="71" t="s">
        <v>204</v>
      </c>
      <c r="B23" s="62"/>
      <c r="C23" s="69" t="s">
        <v>195</v>
      </c>
      <c r="D23" s="74" t="s">
        <v>183</v>
      </c>
      <c r="E23" s="63"/>
      <c r="F23" s="63"/>
      <c r="G23" s="63"/>
      <c r="H23" s="63"/>
      <c r="I23" s="63"/>
      <c r="J23" s="63"/>
      <c r="K23" s="89"/>
      <c r="L23" s="89"/>
      <c r="M23" s="89"/>
      <c r="N23" s="89"/>
      <c r="O23" s="89"/>
      <c r="P23" s="89"/>
      <c r="Q23" s="87"/>
    </row>
    <row r="24" spans="1:17" ht="36.75" thickBot="1">
      <c r="A24" s="71" t="s">
        <v>205</v>
      </c>
      <c r="B24" s="84"/>
      <c r="C24" s="69" t="s">
        <v>195</v>
      </c>
      <c r="D24" s="90" t="s">
        <v>207</v>
      </c>
      <c r="E24" s="63"/>
      <c r="F24" s="63"/>
      <c r="G24" s="63"/>
      <c r="H24" s="63"/>
      <c r="I24" s="63"/>
      <c r="J24" s="63"/>
      <c r="K24" s="63"/>
      <c r="L24" s="89"/>
      <c r="M24" s="63"/>
      <c r="N24" s="89"/>
      <c r="O24" s="63"/>
      <c r="P24" s="89"/>
      <c r="Q24" s="87"/>
    </row>
    <row r="25" spans="1:17" ht="36.75" thickBot="1">
      <c r="A25" s="71" t="s">
        <v>206</v>
      </c>
      <c r="B25" s="84"/>
      <c r="C25" s="69" t="s">
        <v>195</v>
      </c>
      <c r="D25" s="74" t="s">
        <v>211</v>
      </c>
      <c r="E25" s="63"/>
      <c r="F25" s="63"/>
      <c r="G25" s="63"/>
      <c r="H25" s="63"/>
      <c r="I25" s="63"/>
      <c r="J25" s="63"/>
      <c r="K25" s="63"/>
      <c r="L25" s="63"/>
      <c r="M25" s="89"/>
      <c r="N25" s="63"/>
      <c r="O25" s="89"/>
      <c r="P25" s="63"/>
      <c r="Q25" s="87"/>
    </row>
    <row r="26" spans="1:17" ht="46.5" customHeight="1" thickBot="1">
      <c r="A26" s="71" t="s">
        <v>208</v>
      </c>
      <c r="B26" s="84"/>
      <c r="C26" s="69" t="s">
        <v>195</v>
      </c>
      <c r="D26" s="74"/>
      <c r="E26" s="63"/>
      <c r="F26" s="63"/>
      <c r="G26" s="63"/>
      <c r="H26" s="63"/>
      <c r="I26" s="63"/>
      <c r="J26" s="63"/>
      <c r="K26" s="63"/>
      <c r="L26" s="63"/>
      <c r="M26" s="63"/>
      <c r="N26" s="63"/>
      <c r="O26" s="63"/>
      <c r="P26" s="63"/>
      <c r="Q26" s="87"/>
    </row>
    <row r="27" spans="1:17" ht="41.25" customHeight="1" thickBot="1">
      <c r="A27" s="71" t="s">
        <v>209</v>
      </c>
      <c r="B27" s="84"/>
      <c r="C27" s="69" t="s">
        <v>195</v>
      </c>
      <c r="D27" s="74" t="s">
        <v>164</v>
      </c>
      <c r="E27" s="63"/>
      <c r="F27" s="63"/>
      <c r="G27" s="63"/>
      <c r="H27" s="63"/>
      <c r="I27" s="63"/>
      <c r="J27" s="63"/>
      <c r="K27" s="63"/>
      <c r="L27" s="89"/>
      <c r="M27" s="63"/>
      <c r="N27" s="63"/>
      <c r="O27" s="63"/>
      <c r="P27" s="63"/>
      <c r="Q27" s="87"/>
    </row>
    <row r="28" spans="1:17" ht="41.25" customHeight="1" thickBot="1">
      <c r="A28" s="71" t="s">
        <v>210</v>
      </c>
      <c r="B28" s="84"/>
      <c r="C28" s="69" t="s">
        <v>195</v>
      </c>
      <c r="D28" s="74" t="s">
        <v>164</v>
      </c>
      <c r="E28" s="63"/>
      <c r="F28" s="63"/>
      <c r="G28" s="63"/>
      <c r="H28" s="63"/>
      <c r="I28" s="63"/>
      <c r="J28" s="63"/>
      <c r="K28" s="63"/>
      <c r="L28" s="89"/>
      <c r="M28" s="63"/>
      <c r="N28" s="63"/>
      <c r="O28" s="63"/>
      <c r="P28" s="63"/>
      <c r="Q28" s="87"/>
    </row>
    <row r="29" spans="1:17" ht="49.5" customHeight="1" thickBot="1">
      <c r="A29" s="77" t="s">
        <v>223</v>
      </c>
      <c r="B29" s="85"/>
      <c r="C29" s="88" t="s">
        <v>195</v>
      </c>
      <c r="D29" s="76" t="s">
        <v>164</v>
      </c>
      <c r="E29" s="63"/>
      <c r="F29" s="63"/>
      <c r="G29" s="63"/>
      <c r="H29" s="63"/>
      <c r="I29" s="63"/>
      <c r="J29" s="63"/>
      <c r="K29" s="63"/>
      <c r="L29" s="89"/>
      <c r="M29" s="63"/>
      <c r="N29" s="63"/>
      <c r="O29" s="63"/>
      <c r="P29" s="63"/>
      <c r="Q29" s="87"/>
    </row>
    <row r="30" spans="1:17" ht="34.5" customHeight="1" thickBot="1">
      <c r="A30" s="75" t="s">
        <v>212</v>
      </c>
      <c r="B30" s="85"/>
      <c r="C30" s="69" t="s">
        <v>195</v>
      </c>
      <c r="D30" s="76" t="s">
        <v>125</v>
      </c>
      <c r="E30" s="63"/>
      <c r="F30" s="63"/>
      <c r="G30" s="63"/>
      <c r="H30" s="63"/>
      <c r="I30" s="63"/>
      <c r="J30" s="63"/>
      <c r="K30" s="63"/>
      <c r="L30" s="63"/>
      <c r="M30" s="89"/>
      <c r="N30" s="63"/>
      <c r="O30" s="63"/>
      <c r="P30" s="63"/>
      <c r="Q30" s="87"/>
    </row>
    <row r="31" spans="1:17" ht="49.5" customHeight="1" thickBot="1">
      <c r="A31" s="77" t="s">
        <v>214</v>
      </c>
      <c r="B31" s="86"/>
      <c r="C31" s="69" t="s">
        <v>195</v>
      </c>
      <c r="D31" s="76" t="s">
        <v>125</v>
      </c>
      <c r="E31" s="63"/>
      <c r="F31" s="63"/>
      <c r="G31" s="63"/>
      <c r="H31" s="63"/>
      <c r="I31" s="63"/>
      <c r="J31" s="63"/>
      <c r="K31" s="63"/>
      <c r="L31" s="63"/>
      <c r="M31" s="89"/>
      <c r="N31" s="63"/>
      <c r="O31" s="63"/>
      <c r="P31" s="63"/>
      <c r="Q31" s="87"/>
    </row>
    <row r="32" spans="1:17" ht="49.5" customHeight="1" thickBot="1">
      <c r="A32" s="77" t="s">
        <v>224</v>
      </c>
      <c r="B32" s="86"/>
      <c r="C32" s="88" t="s">
        <v>195</v>
      </c>
      <c r="D32" s="91" t="s">
        <v>211</v>
      </c>
      <c r="E32" s="63"/>
      <c r="F32" s="63"/>
      <c r="G32" s="63"/>
      <c r="H32" s="63"/>
      <c r="I32" s="63"/>
      <c r="J32" s="63"/>
      <c r="K32" s="63"/>
      <c r="L32" s="63"/>
      <c r="M32" s="89"/>
      <c r="N32" s="63"/>
      <c r="O32" s="63"/>
      <c r="P32" s="63"/>
      <c r="Q32" s="87"/>
    </row>
    <row r="33" spans="1:17" ht="34.5" customHeight="1" thickBot="1">
      <c r="A33" s="75" t="s">
        <v>219</v>
      </c>
      <c r="B33" s="85"/>
      <c r="C33" s="69" t="s">
        <v>195</v>
      </c>
      <c r="D33" s="76" t="s">
        <v>211</v>
      </c>
      <c r="E33" s="63"/>
      <c r="F33" s="63"/>
      <c r="G33" s="63"/>
      <c r="H33" s="63"/>
      <c r="I33" s="63"/>
      <c r="J33" s="63"/>
      <c r="K33" s="63"/>
      <c r="L33" s="63"/>
      <c r="M33" s="89"/>
      <c r="N33" s="63"/>
      <c r="O33" s="63"/>
      <c r="P33" s="63"/>
      <c r="Q33" s="87"/>
    </row>
    <row r="34" spans="1:17" ht="34.5" customHeight="1" thickBot="1">
      <c r="A34" s="75" t="s">
        <v>220</v>
      </c>
      <c r="B34" s="85"/>
      <c r="C34" s="69" t="s">
        <v>195</v>
      </c>
      <c r="D34" s="76" t="s">
        <v>124</v>
      </c>
      <c r="E34" s="63"/>
      <c r="F34" s="63"/>
      <c r="G34" s="63"/>
      <c r="H34" s="63"/>
      <c r="I34" s="63"/>
      <c r="J34" s="63"/>
      <c r="K34" s="63"/>
      <c r="L34" s="63"/>
      <c r="M34" s="63"/>
      <c r="N34" s="89"/>
      <c r="O34" s="63"/>
      <c r="P34" s="63"/>
      <c r="Q34" s="87"/>
    </row>
    <row r="35" spans="1:17" ht="49.5" customHeight="1" thickBot="1">
      <c r="A35" s="77" t="s">
        <v>216</v>
      </c>
      <c r="B35" s="86"/>
      <c r="C35" s="96" t="s">
        <v>195</v>
      </c>
      <c r="D35" s="97" t="s">
        <v>213</v>
      </c>
      <c r="E35" s="63"/>
      <c r="F35" s="63"/>
      <c r="G35" s="63"/>
      <c r="H35" s="63"/>
      <c r="I35" s="63"/>
      <c r="J35" s="63"/>
      <c r="K35" s="63"/>
      <c r="L35" s="63"/>
      <c r="M35" s="63"/>
      <c r="N35" s="89"/>
      <c r="O35" s="63"/>
      <c r="P35" s="63"/>
      <c r="Q35" s="87"/>
    </row>
    <row r="36" spans="1:17" ht="34.5" customHeight="1" thickBot="1">
      <c r="A36" s="75" t="s">
        <v>218</v>
      </c>
      <c r="B36" s="85"/>
      <c r="C36" s="92" t="s">
        <v>195</v>
      </c>
      <c r="D36" s="91" t="s">
        <v>213</v>
      </c>
      <c r="E36" s="93"/>
      <c r="F36" s="63"/>
      <c r="G36" s="63"/>
      <c r="H36" s="63"/>
      <c r="I36" s="63"/>
      <c r="J36" s="63"/>
      <c r="K36" s="63"/>
      <c r="L36" s="63"/>
      <c r="M36" s="63"/>
      <c r="N36" s="89"/>
      <c r="O36" s="63"/>
      <c r="P36" s="63"/>
      <c r="Q36" s="87"/>
    </row>
    <row r="37" spans="1:17" ht="49.5" customHeight="1" thickBot="1">
      <c r="A37" s="77" t="s">
        <v>222</v>
      </c>
      <c r="B37" s="86"/>
      <c r="C37" s="92" t="s">
        <v>195</v>
      </c>
      <c r="D37" s="91" t="s">
        <v>213</v>
      </c>
      <c r="E37" s="94"/>
      <c r="F37" s="63"/>
      <c r="G37" s="63"/>
      <c r="H37" s="63"/>
      <c r="I37" s="63"/>
      <c r="J37" s="63"/>
      <c r="K37" s="63"/>
      <c r="L37" s="63"/>
      <c r="M37" s="63"/>
      <c r="N37" s="89"/>
      <c r="O37" s="63"/>
      <c r="P37" s="63"/>
      <c r="Q37" s="87"/>
    </row>
    <row r="38" spans="1:17" ht="49.5" customHeight="1" thickBot="1">
      <c r="A38" s="75" t="s">
        <v>217</v>
      </c>
      <c r="B38" s="85"/>
      <c r="C38" s="98" t="s">
        <v>195</v>
      </c>
      <c r="D38" s="99" t="s">
        <v>215</v>
      </c>
      <c r="E38" s="93"/>
      <c r="F38" s="93"/>
      <c r="G38" s="93"/>
      <c r="H38" s="93"/>
      <c r="I38" s="93"/>
      <c r="J38" s="63"/>
      <c r="K38" s="63"/>
      <c r="L38" s="63"/>
      <c r="M38" s="63"/>
      <c r="N38" s="63"/>
      <c r="O38" s="89"/>
      <c r="P38" s="63"/>
      <c r="Q38" s="87"/>
    </row>
    <row r="39" spans="1:17" ht="51.75" customHeight="1" thickBot="1">
      <c r="A39" s="95" t="s">
        <v>221</v>
      </c>
      <c r="B39" s="84"/>
      <c r="C39" s="92" t="s">
        <v>195</v>
      </c>
      <c r="D39" s="91" t="s">
        <v>215</v>
      </c>
      <c r="E39" s="94"/>
      <c r="F39" s="94"/>
      <c r="G39" s="94"/>
      <c r="H39" s="94"/>
      <c r="I39" s="94"/>
      <c r="J39" s="63"/>
      <c r="K39" s="63"/>
      <c r="L39" s="63"/>
      <c r="M39" s="63"/>
      <c r="N39" s="63"/>
      <c r="O39" s="89"/>
      <c r="P39" s="63"/>
      <c r="Q39" s="87"/>
    </row>
  </sheetData>
  <mergeCells count="70">
    <mergeCell ref="A1:Q3"/>
    <mergeCell ref="A4:A11"/>
    <mergeCell ref="B4:O11"/>
    <mergeCell ref="P4:Q11"/>
    <mergeCell ref="A12:A13"/>
    <mergeCell ref="B12:B13"/>
    <mergeCell ref="C12:C13"/>
    <mergeCell ref="D12:D13"/>
    <mergeCell ref="E12:P12"/>
    <mergeCell ref="Q18:Q19"/>
    <mergeCell ref="I18:I19"/>
    <mergeCell ref="J18:J19"/>
    <mergeCell ref="K18:K19"/>
    <mergeCell ref="L18:L19"/>
    <mergeCell ref="M18:M19"/>
    <mergeCell ref="N18:N19"/>
    <mergeCell ref="O18:O19"/>
    <mergeCell ref="A14:A21"/>
    <mergeCell ref="B14:B15"/>
    <mergeCell ref="B16:B17"/>
    <mergeCell ref="B18:B19"/>
    <mergeCell ref="P18:P19"/>
    <mergeCell ref="H18:H19"/>
    <mergeCell ref="D18:D19"/>
    <mergeCell ref="E18:E19"/>
    <mergeCell ref="F18:F19"/>
    <mergeCell ref="G18:G19"/>
    <mergeCell ref="D14:D15"/>
    <mergeCell ref="D16:D17"/>
    <mergeCell ref="D20:D21"/>
    <mergeCell ref="B20:B21"/>
    <mergeCell ref="E14:E15"/>
    <mergeCell ref="E20:E21"/>
    <mergeCell ref="O14:O15"/>
    <mergeCell ref="F14:F15"/>
    <mergeCell ref="G14:G15"/>
    <mergeCell ref="H14:H15"/>
    <mergeCell ref="I14:I15"/>
    <mergeCell ref="J14:J15"/>
    <mergeCell ref="J16:J17"/>
    <mergeCell ref="K16:K17"/>
    <mergeCell ref="L16:L17"/>
    <mergeCell ref="M16:M17"/>
    <mergeCell ref="N16:N17"/>
    <mergeCell ref="E16:E17"/>
    <mergeCell ref="F16:F17"/>
    <mergeCell ref="G16:G17"/>
    <mergeCell ref="H16:H17"/>
    <mergeCell ref="I16:I17"/>
    <mergeCell ref="F20:F21"/>
    <mergeCell ref="G20:G21"/>
    <mergeCell ref="H20:H21"/>
    <mergeCell ref="I20:I21"/>
    <mergeCell ref="J20:J21"/>
    <mergeCell ref="P20:P21"/>
    <mergeCell ref="Q20:Q21"/>
    <mergeCell ref="Q16:Q17"/>
    <mergeCell ref="Q14:Q15"/>
    <mergeCell ref="K20:K21"/>
    <mergeCell ref="L20:L21"/>
    <mergeCell ref="M20:M21"/>
    <mergeCell ref="N20:N21"/>
    <mergeCell ref="O20:O21"/>
    <mergeCell ref="P14:P15"/>
    <mergeCell ref="O16:O17"/>
    <mergeCell ref="P16:P17"/>
    <mergeCell ref="K14:K15"/>
    <mergeCell ref="L14:L15"/>
    <mergeCell ref="M14:M15"/>
    <mergeCell ref="N14:N15"/>
  </mergeCells>
  <phoneticPr fontId="43" type="noConversion"/>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8" tint="-0.249977111117893"/>
  </sheetPr>
  <dimension ref="A1:AMK273"/>
  <sheetViews>
    <sheetView topLeftCell="A31" zoomScale="112" zoomScaleNormal="112" workbookViewId="0">
      <selection activeCell="AX235" sqref="A235:XFD252"/>
    </sheetView>
  </sheetViews>
  <sheetFormatPr baseColWidth="10" defaultColWidth="11.42578125" defaultRowHeight="15"/>
  <cols>
    <col min="1" max="1" width="11.28515625" style="2" customWidth="1"/>
    <col min="2" max="50" width="6.140625" style="2" customWidth="1"/>
    <col min="51" max="51" width="7.85546875" style="2" customWidth="1"/>
    <col min="52" max="52" width="9.42578125" style="2" customWidth="1"/>
    <col min="53" max="62" width="5.5703125" style="2" customWidth="1"/>
    <col min="63" max="63" width="9.85546875" style="2" customWidth="1"/>
    <col min="64" max="64" width="8" style="2" customWidth="1"/>
    <col min="65" max="1025" width="11.42578125" style="2"/>
    <col min="1026" max="16384" width="11.42578125" style="1"/>
  </cols>
  <sheetData>
    <row r="1" spans="1:65" ht="26.25" customHeight="1">
      <c r="A1" s="461"/>
      <c r="B1" s="461"/>
      <c r="C1" s="461"/>
      <c r="D1" s="461"/>
      <c r="E1" s="461"/>
      <c r="F1" s="462" t="s">
        <v>100</v>
      </c>
      <c r="G1" s="462"/>
      <c r="H1" s="462"/>
      <c r="I1" s="462"/>
      <c r="J1" s="462"/>
      <c r="K1" s="462"/>
      <c r="L1" s="462"/>
      <c r="M1" s="462"/>
      <c r="N1" s="462"/>
      <c r="O1" s="462"/>
      <c r="P1" s="462"/>
      <c r="Q1" s="462"/>
      <c r="R1" s="462"/>
      <c r="S1" s="462"/>
      <c r="T1" s="462"/>
      <c r="U1" s="462"/>
      <c r="V1" s="462"/>
      <c r="W1" s="462"/>
      <c r="X1" s="462"/>
      <c r="Y1" s="462"/>
      <c r="Z1" s="462"/>
      <c r="AA1" s="462"/>
      <c r="AB1" s="462"/>
      <c r="AC1" s="462"/>
      <c r="AD1" s="462"/>
      <c r="AE1" s="462"/>
      <c r="AF1" s="462"/>
      <c r="AG1" s="462"/>
      <c r="AH1" s="462"/>
      <c r="AI1" s="462"/>
      <c r="AJ1" s="462"/>
      <c r="AK1" s="462"/>
      <c r="AL1" s="462"/>
      <c r="AM1" s="462"/>
      <c r="AN1" s="462"/>
      <c r="AO1" s="462"/>
      <c r="AP1" s="462"/>
      <c r="AQ1" s="462"/>
      <c r="AR1" s="462"/>
      <c r="AS1" s="462"/>
      <c r="AT1" s="462"/>
      <c r="AU1" s="462"/>
      <c r="AV1" s="462"/>
      <c r="AW1" s="462"/>
      <c r="AX1" s="462"/>
      <c r="AY1" s="462"/>
      <c r="AZ1" s="462"/>
      <c r="BA1" s="462"/>
      <c r="BB1" s="462"/>
      <c r="BC1" s="462"/>
      <c r="BD1" s="462"/>
      <c r="BE1" s="462"/>
      <c r="BF1" s="462"/>
      <c r="BG1" s="462"/>
      <c r="BH1" s="462"/>
      <c r="BI1" s="462"/>
      <c r="BJ1" s="462"/>
      <c r="BK1" s="462"/>
      <c r="BL1" s="462"/>
      <c r="BM1" s="462"/>
    </row>
    <row r="2" spans="1:65" ht="26.25" customHeight="1">
      <c r="A2" s="461"/>
      <c r="B2" s="461"/>
      <c r="C2" s="461"/>
      <c r="D2" s="461"/>
      <c r="E2" s="461"/>
      <c r="F2" s="462"/>
      <c r="G2" s="462"/>
      <c r="H2" s="462"/>
      <c r="I2" s="462"/>
      <c r="J2" s="462"/>
      <c r="K2" s="462"/>
      <c r="L2" s="462"/>
      <c r="M2" s="462"/>
      <c r="N2" s="462"/>
      <c r="O2" s="462"/>
      <c r="P2" s="462"/>
      <c r="Q2" s="462"/>
      <c r="R2" s="462"/>
      <c r="S2" s="462"/>
      <c r="T2" s="462"/>
      <c r="U2" s="462"/>
      <c r="V2" s="462"/>
      <c r="W2" s="462"/>
      <c r="X2" s="462"/>
      <c r="Y2" s="462"/>
      <c r="Z2" s="462"/>
      <c r="AA2" s="462"/>
      <c r="AB2" s="462"/>
      <c r="AC2" s="462"/>
      <c r="AD2" s="462"/>
      <c r="AE2" s="462"/>
      <c r="AF2" s="462"/>
      <c r="AG2" s="462"/>
      <c r="AH2" s="462"/>
      <c r="AI2" s="462"/>
      <c r="AJ2" s="462"/>
      <c r="AK2" s="462"/>
      <c r="AL2" s="462"/>
      <c r="AM2" s="462"/>
      <c r="AN2" s="462"/>
      <c r="AO2" s="462"/>
      <c r="AP2" s="462"/>
      <c r="AQ2" s="462"/>
      <c r="AR2" s="462"/>
      <c r="AS2" s="462"/>
      <c r="AT2" s="462"/>
      <c r="AU2" s="462"/>
      <c r="AV2" s="462"/>
      <c r="AW2" s="462"/>
      <c r="AX2" s="462"/>
      <c r="AY2" s="462"/>
      <c r="AZ2" s="462"/>
      <c r="BA2" s="462"/>
      <c r="BB2" s="462"/>
      <c r="BC2" s="462"/>
      <c r="BD2" s="462"/>
      <c r="BE2" s="462"/>
      <c r="BF2" s="462"/>
      <c r="BG2" s="462"/>
      <c r="BH2" s="462"/>
      <c r="BI2" s="462"/>
      <c r="BJ2" s="462"/>
      <c r="BK2" s="462"/>
      <c r="BL2" s="462"/>
      <c r="BM2" s="462"/>
    </row>
    <row r="3" spans="1:65" ht="14.25" customHeight="1">
      <c r="A3" s="461"/>
      <c r="B3" s="461"/>
      <c r="C3" s="461"/>
      <c r="D3" s="461"/>
      <c r="E3" s="461"/>
      <c r="F3" s="462" t="s">
        <v>99</v>
      </c>
      <c r="G3" s="462"/>
      <c r="H3" s="462"/>
      <c r="I3" s="462"/>
      <c r="J3" s="462"/>
      <c r="K3" s="462"/>
      <c r="L3" s="462"/>
      <c r="M3" s="462"/>
      <c r="N3" s="462"/>
      <c r="O3" s="462"/>
      <c r="P3" s="462"/>
      <c r="Q3" s="462"/>
      <c r="R3" s="462" t="s">
        <v>98</v>
      </c>
      <c r="S3" s="462"/>
      <c r="T3" s="462"/>
      <c r="U3" s="462"/>
      <c r="V3" s="462"/>
      <c r="W3" s="462"/>
      <c r="X3" s="462"/>
      <c r="Y3" s="462"/>
      <c r="Z3" s="462"/>
      <c r="AA3" s="462"/>
      <c r="AB3" s="462"/>
      <c r="AC3" s="462"/>
      <c r="AD3" s="462"/>
      <c r="AE3" s="462" t="s">
        <v>241</v>
      </c>
      <c r="AF3" s="462"/>
      <c r="AG3" s="462"/>
      <c r="AH3" s="462"/>
      <c r="AI3" s="462"/>
      <c r="AJ3" s="462"/>
      <c r="AK3" s="462"/>
      <c r="AL3" s="462"/>
      <c r="AM3" s="462"/>
      <c r="AN3" s="462"/>
      <c r="AO3" s="462"/>
      <c r="AP3" s="462"/>
      <c r="AQ3" s="462"/>
      <c r="AR3" s="462"/>
      <c r="AS3" s="462"/>
      <c r="AT3" s="462"/>
      <c r="AU3" s="462"/>
      <c r="AV3" s="462"/>
      <c r="AW3" s="462"/>
      <c r="AX3" s="462"/>
      <c r="AY3" s="462"/>
      <c r="AZ3" s="462"/>
      <c r="BA3" s="462"/>
      <c r="BB3" s="463" t="s">
        <v>97</v>
      </c>
      <c r="BC3" s="463"/>
      <c r="BD3" s="463"/>
      <c r="BE3" s="463"/>
      <c r="BF3" s="463"/>
      <c r="BG3" s="463"/>
      <c r="BH3" s="463"/>
      <c r="BI3" s="463"/>
      <c r="BJ3" s="463"/>
      <c r="BK3" s="463"/>
      <c r="BL3" s="463"/>
      <c r="BM3" s="463"/>
    </row>
    <row r="4" spans="1:65" ht="14.25" customHeight="1">
      <c r="A4" s="461"/>
      <c r="B4" s="461"/>
      <c r="C4" s="461"/>
      <c r="D4" s="461"/>
      <c r="E4" s="461"/>
      <c r="F4" s="462"/>
      <c r="G4" s="462"/>
      <c r="H4" s="462"/>
      <c r="I4" s="462"/>
      <c r="J4" s="462"/>
      <c r="K4" s="462"/>
      <c r="L4" s="462"/>
      <c r="M4" s="462"/>
      <c r="N4" s="462"/>
      <c r="O4" s="462"/>
      <c r="P4" s="462"/>
      <c r="Q4" s="462"/>
      <c r="R4" s="462"/>
      <c r="S4" s="462"/>
      <c r="T4" s="462"/>
      <c r="U4" s="462"/>
      <c r="V4" s="462"/>
      <c r="W4" s="462"/>
      <c r="X4" s="462"/>
      <c r="Y4" s="462"/>
      <c r="Z4" s="462"/>
      <c r="AA4" s="462"/>
      <c r="AB4" s="462"/>
      <c r="AC4" s="462"/>
      <c r="AD4" s="462"/>
      <c r="AE4" s="462"/>
      <c r="AF4" s="462"/>
      <c r="AG4" s="462"/>
      <c r="AH4" s="462"/>
      <c r="AI4" s="462"/>
      <c r="AJ4" s="462"/>
      <c r="AK4" s="462"/>
      <c r="AL4" s="462"/>
      <c r="AM4" s="462"/>
      <c r="AN4" s="462"/>
      <c r="AO4" s="462"/>
      <c r="AP4" s="462"/>
      <c r="AQ4" s="462"/>
      <c r="AR4" s="462"/>
      <c r="AS4" s="462"/>
      <c r="AT4" s="462"/>
      <c r="AU4" s="462"/>
      <c r="AV4" s="462"/>
      <c r="AW4" s="462"/>
      <c r="AX4" s="462"/>
      <c r="AY4" s="462"/>
      <c r="AZ4" s="462"/>
      <c r="BA4" s="462"/>
      <c r="BB4" s="463"/>
      <c r="BC4" s="463"/>
      <c r="BD4" s="463"/>
      <c r="BE4" s="463"/>
      <c r="BF4" s="463"/>
      <c r="BG4" s="463"/>
      <c r="BH4" s="463"/>
      <c r="BI4" s="463"/>
      <c r="BJ4" s="463"/>
      <c r="BK4" s="463"/>
      <c r="BL4" s="463"/>
      <c r="BM4" s="463"/>
    </row>
    <row r="5" spans="1:65" ht="23.25" customHeight="1">
      <c r="A5" s="465" t="s">
        <v>259</v>
      </c>
      <c r="B5" s="465"/>
      <c r="C5" s="465"/>
      <c r="D5" s="465"/>
      <c r="E5" s="465"/>
      <c r="F5" s="465"/>
      <c r="G5" s="465"/>
      <c r="H5" s="465"/>
      <c r="I5" s="465"/>
      <c r="J5" s="465"/>
      <c r="K5" s="465"/>
      <c r="L5" s="465"/>
      <c r="M5" s="465"/>
      <c r="N5" s="465"/>
      <c r="O5" s="466" t="s">
        <v>258</v>
      </c>
      <c r="P5" s="466"/>
      <c r="Q5" s="466"/>
      <c r="R5" s="466"/>
      <c r="S5" s="466"/>
      <c r="T5" s="466"/>
      <c r="U5" s="466"/>
      <c r="V5" s="466"/>
      <c r="W5" s="466"/>
      <c r="X5" s="466"/>
      <c r="Y5" s="466"/>
      <c r="Z5" s="466"/>
      <c r="AA5" s="466"/>
      <c r="AB5" s="466"/>
      <c r="AC5" s="466"/>
      <c r="AD5" s="466"/>
      <c r="AE5" s="467" t="s">
        <v>96</v>
      </c>
      <c r="AF5" s="467"/>
      <c r="AG5" s="467"/>
      <c r="AH5" s="467"/>
      <c r="AI5" s="467"/>
      <c r="AJ5" s="467"/>
      <c r="AK5" s="467"/>
      <c r="AL5" s="467"/>
      <c r="AM5" s="467"/>
      <c r="AN5" s="467"/>
      <c r="AO5" s="467"/>
      <c r="AP5" s="467"/>
      <c r="AQ5" s="467"/>
      <c r="AR5" s="467"/>
      <c r="AS5" s="467"/>
      <c r="AT5" s="467"/>
      <c r="AU5" s="467"/>
      <c r="AV5" s="467"/>
      <c r="AW5" s="467"/>
      <c r="AX5" s="467"/>
      <c r="AY5" s="467"/>
      <c r="AZ5" s="467"/>
      <c r="BA5" s="467"/>
      <c r="BB5" s="468">
        <v>44592</v>
      </c>
      <c r="BC5" s="468"/>
      <c r="BD5" s="468"/>
      <c r="BE5" s="468"/>
      <c r="BF5" s="468"/>
      <c r="BG5" s="468"/>
      <c r="BH5" s="468"/>
      <c r="BI5" s="468"/>
      <c r="BJ5" s="468"/>
      <c r="BK5" s="468"/>
      <c r="BL5" s="468"/>
      <c r="BM5" s="468"/>
    </row>
    <row r="6" spans="1:65" ht="23.25" customHeight="1">
      <c r="A6" s="465"/>
      <c r="B6" s="465"/>
      <c r="C6" s="465"/>
      <c r="D6" s="465"/>
      <c r="E6" s="465"/>
      <c r="F6" s="465"/>
      <c r="G6" s="465"/>
      <c r="H6" s="465"/>
      <c r="I6" s="465"/>
      <c r="J6" s="465"/>
      <c r="K6" s="465"/>
      <c r="L6" s="465"/>
      <c r="M6" s="465"/>
      <c r="N6" s="465"/>
      <c r="O6" s="466"/>
      <c r="P6" s="466"/>
      <c r="Q6" s="466"/>
      <c r="R6" s="466"/>
      <c r="S6" s="466"/>
      <c r="T6" s="466"/>
      <c r="U6" s="466"/>
      <c r="V6" s="466"/>
      <c r="W6" s="466"/>
      <c r="X6" s="466"/>
      <c r="Y6" s="466"/>
      <c r="Z6" s="466"/>
      <c r="AA6" s="466"/>
      <c r="AB6" s="466"/>
      <c r="AC6" s="466"/>
      <c r="AD6" s="466"/>
      <c r="AE6" s="467"/>
      <c r="AF6" s="467"/>
      <c r="AG6" s="467"/>
      <c r="AH6" s="467"/>
      <c r="AI6" s="467"/>
      <c r="AJ6" s="467"/>
      <c r="AK6" s="467"/>
      <c r="AL6" s="467"/>
      <c r="AM6" s="467"/>
      <c r="AN6" s="467"/>
      <c r="AO6" s="467"/>
      <c r="AP6" s="467"/>
      <c r="AQ6" s="467"/>
      <c r="AR6" s="467"/>
      <c r="AS6" s="467"/>
      <c r="AT6" s="467"/>
      <c r="AU6" s="467"/>
      <c r="AV6" s="467"/>
      <c r="AW6" s="467"/>
      <c r="AX6" s="467"/>
      <c r="AY6" s="467"/>
      <c r="AZ6" s="467"/>
      <c r="BA6" s="467"/>
      <c r="BB6" s="468"/>
      <c r="BC6" s="468"/>
      <c r="BD6" s="468"/>
      <c r="BE6" s="468"/>
      <c r="BF6" s="468"/>
      <c r="BG6" s="468"/>
      <c r="BH6" s="468"/>
      <c r="BI6" s="468"/>
      <c r="BJ6" s="468"/>
      <c r="BK6" s="468"/>
      <c r="BL6" s="468"/>
      <c r="BM6" s="468"/>
    </row>
    <row r="7" spans="1:65" ht="23.25" customHeight="1">
      <c r="A7" s="465"/>
      <c r="B7" s="465"/>
      <c r="C7" s="465"/>
      <c r="D7" s="465"/>
      <c r="E7" s="465"/>
      <c r="F7" s="465"/>
      <c r="G7" s="465"/>
      <c r="H7" s="465"/>
      <c r="I7" s="465"/>
      <c r="J7" s="465"/>
      <c r="K7" s="465"/>
      <c r="L7" s="465"/>
      <c r="M7" s="465"/>
      <c r="N7" s="465"/>
      <c r="O7" s="466"/>
      <c r="P7" s="466"/>
      <c r="Q7" s="466"/>
      <c r="R7" s="466"/>
      <c r="S7" s="466"/>
      <c r="T7" s="466"/>
      <c r="U7" s="466"/>
      <c r="V7" s="466"/>
      <c r="W7" s="466"/>
      <c r="X7" s="466"/>
      <c r="Y7" s="466"/>
      <c r="Z7" s="466"/>
      <c r="AA7" s="466"/>
      <c r="AB7" s="466"/>
      <c r="AC7" s="466"/>
      <c r="AD7" s="466"/>
      <c r="AE7" s="467" t="s">
        <v>95</v>
      </c>
      <c r="AF7" s="467"/>
      <c r="AG7" s="467"/>
      <c r="AH7" s="467"/>
      <c r="AI7" s="467"/>
      <c r="AJ7" s="467"/>
      <c r="AK7" s="467"/>
      <c r="AL7" s="467"/>
      <c r="AM7" s="467"/>
      <c r="AN7" s="467"/>
      <c r="AO7" s="467"/>
      <c r="AP7" s="467"/>
      <c r="AQ7" s="467"/>
      <c r="AR7" s="467"/>
      <c r="AS7" s="467"/>
      <c r="AT7" s="467"/>
      <c r="AU7" s="467"/>
      <c r="AV7" s="467"/>
      <c r="AW7" s="467"/>
      <c r="AX7" s="467"/>
      <c r="AY7" s="467"/>
      <c r="AZ7" s="467"/>
      <c r="BA7" s="467"/>
      <c r="BB7" s="462" t="s">
        <v>94</v>
      </c>
      <c r="BC7" s="462"/>
      <c r="BD7" s="462"/>
      <c r="BE7" s="462"/>
      <c r="BF7" s="462"/>
      <c r="BG7" s="462"/>
      <c r="BH7" s="462"/>
      <c r="BI7" s="462"/>
      <c r="BJ7" s="462"/>
      <c r="BK7" s="462"/>
      <c r="BL7" s="462"/>
      <c r="BM7" s="462"/>
    </row>
    <row r="8" spans="1:65" ht="23.25" customHeight="1">
      <c r="A8" s="465"/>
      <c r="B8" s="465"/>
      <c r="C8" s="465"/>
      <c r="D8" s="465"/>
      <c r="E8" s="465"/>
      <c r="F8" s="465"/>
      <c r="G8" s="465"/>
      <c r="H8" s="465"/>
      <c r="I8" s="465"/>
      <c r="J8" s="465"/>
      <c r="K8" s="465"/>
      <c r="L8" s="465"/>
      <c r="M8" s="465"/>
      <c r="N8" s="465"/>
      <c r="O8" s="466"/>
      <c r="P8" s="466"/>
      <c r="Q8" s="466"/>
      <c r="R8" s="466"/>
      <c r="S8" s="466"/>
      <c r="T8" s="466"/>
      <c r="U8" s="466"/>
      <c r="V8" s="466"/>
      <c r="W8" s="466"/>
      <c r="X8" s="466"/>
      <c r="Y8" s="466"/>
      <c r="Z8" s="466"/>
      <c r="AA8" s="466"/>
      <c r="AB8" s="466"/>
      <c r="AC8" s="466"/>
      <c r="AD8" s="466"/>
      <c r="AE8" s="467"/>
      <c r="AF8" s="467"/>
      <c r="AG8" s="467"/>
      <c r="AH8" s="467"/>
      <c r="AI8" s="467"/>
      <c r="AJ8" s="467"/>
      <c r="AK8" s="467"/>
      <c r="AL8" s="467"/>
      <c r="AM8" s="467"/>
      <c r="AN8" s="467"/>
      <c r="AO8" s="467"/>
      <c r="AP8" s="467"/>
      <c r="AQ8" s="467"/>
      <c r="AR8" s="467"/>
      <c r="AS8" s="467"/>
      <c r="AT8" s="467"/>
      <c r="AU8" s="467"/>
      <c r="AV8" s="467"/>
      <c r="AW8" s="467"/>
      <c r="AX8" s="467"/>
      <c r="AY8" s="467"/>
      <c r="AZ8" s="467"/>
      <c r="BA8" s="467"/>
      <c r="BB8" s="462"/>
      <c r="BC8" s="462"/>
      <c r="BD8" s="462"/>
      <c r="BE8" s="462"/>
      <c r="BF8" s="462"/>
      <c r="BG8" s="462"/>
      <c r="BH8" s="462"/>
      <c r="BI8" s="462"/>
      <c r="BJ8" s="462"/>
      <c r="BK8" s="462"/>
      <c r="BL8" s="462"/>
      <c r="BM8" s="462"/>
    </row>
    <row r="9" spans="1:65" ht="42" customHeight="1">
      <c r="A9" s="465"/>
      <c r="B9" s="465"/>
      <c r="C9" s="465"/>
      <c r="D9" s="465"/>
      <c r="E9" s="465"/>
      <c r="F9" s="465"/>
      <c r="G9" s="465"/>
      <c r="H9" s="465"/>
      <c r="I9" s="465"/>
      <c r="J9" s="465"/>
      <c r="K9" s="465"/>
      <c r="L9" s="465"/>
      <c r="M9" s="465"/>
      <c r="N9" s="465"/>
      <c r="O9" s="466"/>
      <c r="P9" s="466"/>
      <c r="Q9" s="466"/>
      <c r="R9" s="466"/>
      <c r="S9" s="466"/>
      <c r="T9" s="466"/>
      <c r="U9" s="466"/>
      <c r="V9" s="466"/>
      <c r="W9" s="466"/>
      <c r="X9" s="466"/>
      <c r="Y9" s="466"/>
      <c r="Z9" s="466"/>
      <c r="AA9" s="466"/>
      <c r="AB9" s="466"/>
      <c r="AC9" s="466"/>
      <c r="AD9" s="466"/>
      <c r="AE9" s="467" t="s">
        <v>93</v>
      </c>
      <c r="AF9" s="467"/>
      <c r="AG9" s="467"/>
      <c r="AH9" s="467"/>
      <c r="AI9" s="467"/>
      <c r="AJ9" s="467"/>
      <c r="AK9" s="467"/>
      <c r="AL9" s="467"/>
      <c r="AM9" s="467"/>
      <c r="AN9" s="467"/>
      <c r="AO9" s="467"/>
      <c r="AP9" s="467"/>
      <c r="AQ9" s="467"/>
      <c r="AR9" s="467"/>
      <c r="AS9" s="467"/>
      <c r="AT9" s="467"/>
      <c r="AU9" s="467"/>
      <c r="AV9" s="467"/>
      <c r="AW9" s="467"/>
      <c r="AX9" s="467"/>
      <c r="AY9" s="467"/>
      <c r="AZ9" s="467"/>
      <c r="BA9" s="467"/>
      <c r="BB9" s="466" t="s">
        <v>257</v>
      </c>
      <c r="BC9" s="466"/>
      <c r="BD9" s="466"/>
      <c r="BE9" s="466"/>
      <c r="BF9" s="466"/>
      <c r="BG9" s="466"/>
      <c r="BH9" s="466"/>
      <c r="BI9" s="466"/>
      <c r="BJ9" s="466"/>
      <c r="BK9" s="466"/>
      <c r="BL9" s="466"/>
      <c r="BM9" s="466"/>
    </row>
    <row r="10" spans="1:65" ht="23.25" customHeight="1">
      <c r="A10" s="458" t="s">
        <v>20</v>
      </c>
      <c r="B10" s="458"/>
      <c r="C10" s="458"/>
      <c r="D10" s="458"/>
      <c r="E10" s="458"/>
      <c r="F10" s="458"/>
      <c r="G10" s="458"/>
      <c r="H10" s="458"/>
      <c r="I10" s="458"/>
      <c r="J10" s="458"/>
      <c r="K10" s="458"/>
      <c r="L10" s="458"/>
      <c r="M10" s="458"/>
      <c r="N10" s="458"/>
      <c r="O10" s="458"/>
      <c r="P10" s="458"/>
      <c r="Q10" s="458"/>
      <c r="R10" s="458"/>
      <c r="S10" s="458"/>
      <c r="T10" s="458"/>
      <c r="U10" s="458"/>
      <c r="V10" s="458"/>
      <c r="W10" s="458"/>
      <c r="X10" s="458"/>
      <c r="Y10" s="458"/>
      <c r="Z10" s="458"/>
      <c r="AA10" s="458"/>
      <c r="AB10" s="458"/>
      <c r="AC10" s="458"/>
      <c r="AD10" s="458"/>
      <c r="AE10" s="458"/>
      <c r="AF10" s="458"/>
      <c r="AG10" s="458"/>
      <c r="AH10" s="458"/>
      <c r="AI10" s="458"/>
      <c r="AJ10" s="458"/>
      <c r="AK10" s="458"/>
      <c r="AL10" s="458"/>
      <c r="AM10" s="458"/>
      <c r="AN10" s="458"/>
      <c r="AO10" s="458"/>
      <c r="AP10" s="458"/>
      <c r="AQ10" s="458"/>
      <c r="AR10" s="458"/>
      <c r="AS10" s="458"/>
      <c r="AT10" s="458"/>
      <c r="AU10" s="458"/>
      <c r="AV10" s="458"/>
      <c r="AW10" s="458"/>
      <c r="AX10" s="458"/>
      <c r="AY10" s="458"/>
      <c r="AZ10" s="458"/>
      <c r="BA10" s="458"/>
      <c r="BB10" s="458"/>
      <c r="BC10" s="458"/>
      <c r="BD10" s="458"/>
      <c r="BE10" s="458"/>
      <c r="BF10" s="458"/>
      <c r="BG10" s="458"/>
      <c r="BH10" s="458"/>
      <c r="BI10" s="458"/>
      <c r="BJ10" s="458"/>
      <c r="BK10" s="458"/>
      <c r="BL10" s="458"/>
      <c r="BM10" s="458"/>
    </row>
    <row r="11" spans="1:65" ht="14.25" customHeight="1">
      <c r="A11" s="459" t="s">
        <v>84</v>
      </c>
      <c r="B11" s="459"/>
      <c r="C11" s="459"/>
      <c r="D11" s="459"/>
      <c r="E11" s="459"/>
      <c r="F11" s="459"/>
      <c r="G11" s="459"/>
      <c r="H11" s="459"/>
      <c r="I11" s="459"/>
      <c r="J11" s="459"/>
      <c r="K11" s="459"/>
      <c r="L11" s="459"/>
      <c r="M11" s="459"/>
      <c r="N11" s="459"/>
      <c r="O11" s="459"/>
      <c r="P11" s="459"/>
      <c r="Q11" s="459"/>
      <c r="R11" s="459"/>
      <c r="S11" s="459"/>
      <c r="T11" s="459"/>
      <c r="U11" s="459"/>
      <c r="V11" s="459"/>
      <c r="W11" s="459"/>
      <c r="X11" s="459"/>
      <c r="Y11" s="459"/>
      <c r="Z11" s="459"/>
      <c r="AA11" s="459"/>
      <c r="AB11" s="459"/>
      <c r="AC11" s="459"/>
      <c r="AD11" s="459"/>
      <c r="AE11" s="459" t="s">
        <v>92</v>
      </c>
      <c r="AF11" s="459"/>
      <c r="AG11" s="459"/>
      <c r="AH11" s="459"/>
      <c r="AI11" s="459"/>
      <c r="AJ11" s="459"/>
      <c r="AK11" s="459"/>
      <c r="AL11" s="459"/>
      <c r="AM11" s="459"/>
      <c r="AN11" s="459"/>
      <c r="AO11" s="459"/>
      <c r="AP11" s="459"/>
      <c r="AQ11" s="459"/>
      <c r="AR11" s="459"/>
      <c r="AS11" s="459"/>
      <c r="AT11" s="459"/>
      <c r="AU11" s="459"/>
      <c r="AV11" s="459"/>
      <c r="AW11" s="459"/>
      <c r="AX11" s="459"/>
      <c r="AY11" s="459"/>
      <c r="AZ11" s="459"/>
      <c r="BA11" s="459"/>
      <c r="BB11" s="459"/>
      <c r="BC11" s="459"/>
      <c r="BD11" s="459"/>
      <c r="BE11" s="459"/>
      <c r="BF11" s="459"/>
      <c r="BG11" s="459"/>
      <c r="BH11" s="459"/>
      <c r="BI11" s="459"/>
      <c r="BJ11" s="459"/>
      <c r="BK11" s="459"/>
      <c r="BL11" s="459"/>
      <c r="BM11" s="459"/>
    </row>
    <row r="12" spans="1:65">
      <c r="A12" s="459"/>
      <c r="B12" s="459"/>
      <c r="C12" s="459"/>
      <c r="D12" s="459"/>
      <c r="E12" s="459"/>
      <c r="F12" s="459"/>
      <c r="G12" s="459"/>
      <c r="H12" s="459"/>
      <c r="I12" s="459"/>
      <c r="J12" s="459"/>
      <c r="K12" s="459"/>
      <c r="L12" s="459"/>
      <c r="M12" s="459"/>
      <c r="N12" s="459"/>
      <c r="O12" s="459"/>
      <c r="P12" s="459"/>
      <c r="Q12" s="459"/>
      <c r="R12" s="459"/>
      <c r="S12" s="459"/>
      <c r="T12" s="459"/>
      <c r="U12" s="459"/>
      <c r="V12" s="459"/>
      <c r="W12" s="459"/>
      <c r="X12" s="459"/>
      <c r="Y12" s="459"/>
      <c r="Z12" s="459"/>
      <c r="AA12" s="459"/>
      <c r="AB12" s="459"/>
      <c r="AC12" s="459"/>
      <c r="AD12" s="459"/>
      <c r="AE12" s="459"/>
      <c r="AF12" s="459"/>
      <c r="AG12" s="459"/>
      <c r="AH12" s="459"/>
      <c r="AI12" s="459"/>
      <c r="AJ12" s="459"/>
      <c r="AK12" s="459"/>
      <c r="AL12" s="459"/>
      <c r="AM12" s="459"/>
      <c r="AN12" s="459"/>
      <c r="AO12" s="459"/>
      <c r="AP12" s="459"/>
      <c r="AQ12" s="459"/>
      <c r="AR12" s="459"/>
      <c r="AS12" s="459"/>
      <c r="AT12" s="459"/>
      <c r="AU12" s="459"/>
      <c r="AV12" s="459"/>
      <c r="AW12" s="459"/>
      <c r="AX12" s="459"/>
      <c r="AY12" s="459"/>
      <c r="AZ12" s="459"/>
      <c r="BA12" s="459"/>
      <c r="BB12" s="459"/>
      <c r="BC12" s="459"/>
      <c r="BD12" s="459"/>
      <c r="BE12" s="459"/>
      <c r="BF12" s="459"/>
      <c r="BG12" s="459"/>
      <c r="BH12" s="459"/>
      <c r="BI12" s="459"/>
      <c r="BJ12" s="459"/>
      <c r="BK12" s="459"/>
      <c r="BL12" s="459"/>
      <c r="BM12" s="459"/>
    </row>
    <row r="13" spans="1:65" ht="26.25" customHeight="1">
      <c r="A13" s="460" t="s">
        <v>19</v>
      </c>
      <c r="B13" s="460"/>
      <c r="C13" s="460"/>
      <c r="D13" s="460"/>
      <c r="E13" s="460"/>
      <c r="F13" s="460"/>
      <c r="G13" s="460"/>
      <c r="H13" s="460"/>
      <c r="I13" s="460"/>
      <c r="J13" s="460"/>
      <c r="K13" s="460"/>
      <c r="L13" s="460"/>
      <c r="M13" s="460"/>
      <c r="N13" s="460"/>
      <c r="O13" s="460"/>
      <c r="P13" s="460"/>
      <c r="Q13" s="460"/>
      <c r="R13" s="460"/>
      <c r="S13" s="337" t="s">
        <v>18</v>
      </c>
      <c r="T13" s="337"/>
      <c r="U13" s="337"/>
      <c r="V13" s="337"/>
      <c r="W13" s="337"/>
      <c r="X13" s="337"/>
      <c r="Y13" s="337"/>
      <c r="Z13" s="337"/>
      <c r="AA13" s="337"/>
      <c r="AB13" s="337"/>
      <c r="AC13" s="337"/>
      <c r="AD13" s="337"/>
      <c r="AE13" s="337"/>
      <c r="AF13" s="337"/>
      <c r="AG13" s="337"/>
      <c r="AH13" s="337"/>
      <c r="AI13" s="337"/>
      <c r="AJ13" s="337"/>
      <c r="AK13" s="337"/>
      <c r="AL13" s="337"/>
      <c r="AM13" s="337"/>
      <c r="AN13" s="337"/>
      <c r="AO13" s="337"/>
      <c r="AP13" s="337"/>
      <c r="AQ13" s="337"/>
      <c r="AR13" s="337"/>
      <c r="AS13" s="337"/>
      <c r="AT13" s="337"/>
      <c r="AU13" s="337"/>
      <c r="AV13" s="337"/>
      <c r="AW13" s="117"/>
      <c r="AX13" s="459"/>
      <c r="AY13" s="459"/>
      <c r="AZ13" s="459"/>
      <c r="BA13" s="459"/>
      <c r="BB13" s="459"/>
      <c r="BC13" s="459"/>
      <c r="BD13" s="459"/>
      <c r="BE13" s="459"/>
      <c r="BF13" s="459"/>
      <c r="BG13" s="459"/>
      <c r="BH13" s="459"/>
      <c r="BI13" s="459"/>
      <c r="BJ13" s="459"/>
      <c r="BK13" s="459"/>
      <c r="BL13" s="459"/>
      <c r="BM13" s="459"/>
    </row>
    <row r="14" spans="1:65" ht="20.25" customHeight="1">
      <c r="A14" s="464" t="s">
        <v>91</v>
      </c>
      <c r="B14" s="464"/>
      <c r="C14" s="464"/>
      <c r="D14" s="464"/>
      <c r="E14" s="464"/>
      <c r="F14" s="464"/>
      <c r="G14" s="464"/>
      <c r="H14" s="464"/>
      <c r="I14" s="464"/>
      <c r="J14" s="464"/>
      <c r="K14" s="464"/>
      <c r="L14" s="464"/>
      <c r="M14" s="464"/>
      <c r="N14" s="464"/>
      <c r="O14" s="464"/>
      <c r="P14" s="464"/>
      <c r="Q14" s="464"/>
      <c r="R14" s="464"/>
      <c r="S14" s="464" t="s">
        <v>91</v>
      </c>
      <c r="T14" s="464"/>
      <c r="U14" s="464"/>
      <c r="V14" s="464"/>
      <c r="W14" s="464"/>
      <c r="X14" s="464"/>
      <c r="Y14" s="464"/>
      <c r="Z14" s="464"/>
      <c r="AA14" s="464"/>
      <c r="AB14" s="464"/>
      <c r="AC14" s="464"/>
      <c r="AD14" s="464"/>
      <c r="AE14" s="464"/>
      <c r="AF14" s="464"/>
      <c r="AG14" s="464"/>
      <c r="AH14" s="464"/>
      <c r="AI14" s="464"/>
      <c r="AJ14" s="464"/>
      <c r="AK14" s="464"/>
      <c r="AL14" s="464"/>
      <c r="AM14" s="464"/>
      <c r="AN14" s="464"/>
      <c r="AO14" s="464"/>
      <c r="AP14" s="464"/>
      <c r="AQ14" s="464"/>
      <c r="AR14" s="464"/>
      <c r="AS14" s="464"/>
      <c r="AT14" s="464"/>
      <c r="AU14" s="464"/>
      <c r="AV14" s="464"/>
      <c r="AW14" s="119"/>
      <c r="AX14" s="464"/>
      <c r="AY14" s="464"/>
      <c r="AZ14" s="464"/>
      <c r="BA14" s="464"/>
      <c r="BB14" s="464"/>
      <c r="BC14" s="464"/>
      <c r="BD14" s="464"/>
      <c r="BE14" s="464"/>
      <c r="BF14" s="464"/>
      <c r="BG14" s="464"/>
      <c r="BH14" s="464"/>
      <c r="BI14" s="464"/>
      <c r="BJ14" s="464"/>
      <c r="BK14" s="464"/>
      <c r="BL14" s="464"/>
      <c r="BM14" s="464"/>
    </row>
    <row r="15" spans="1:65" ht="20.25" customHeight="1">
      <c r="A15" s="457" t="s">
        <v>90</v>
      </c>
      <c r="B15" s="457"/>
      <c r="C15" s="457"/>
      <c r="D15" s="457"/>
      <c r="E15" s="457"/>
      <c r="F15" s="457"/>
      <c r="G15" s="457"/>
      <c r="H15" s="457"/>
      <c r="I15" s="457"/>
      <c r="J15" s="457"/>
      <c r="K15" s="457"/>
      <c r="L15" s="457"/>
      <c r="M15" s="457"/>
      <c r="N15" s="457"/>
      <c r="O15" s="457"/>
      <c r="P15" s="457"/>
      <c r="Q15" s="457"/>
      <c r="R15" s="457"/>
      <c r="S15" s="457" t="s">
        <v>89</v>
      </c>
      <c r="T15" s="457"/>
      <c r="U15" s="457"/>
      <c r="V15" s="457"/>
      <c r="W15" s="457"/>
      <c r="X15" s="457"/>
      <c r="Y15" s="457"/>
      <c r="Z15" s="457"/>
      <c r="AA15" s="457"/>
      <c r="AB15" s="457"/>
      <c r="AC15" s="457"/>
      <c r="AD15" s="457"/>
      <c r="AE15" s="457"/>
      <c r="AF15" s="457"/>
      <c r="AG15" s="457"/>
      <c r="AH15" s="457"/>
      <c r="AI15" s="457"/>
      <c r="AJ15" s="457"/>
      <c r="AK15" s="457"/>
      <c r="AL15" s="457"/>
      <c r="AM15" s="457"/>
      <c r="AN15" s="457"/>
      <c r="AO15" s="457"/>
      <c r="AP15" s="457"/>
      <c r="AQ15" s="457"/>
      <c r="AR15" s="457"/>
      <c r="AS15" s="457"/>
      <c r="AT15" s="457"/>
      <c r="AU15" s="457"/>
      <c r="AV15" s="457"/>
      <c r="AW15" s="118"/>
      <c r="AX15" s="457"/>
      <c r="AY15" s="457"/>
      <c r="AZ15" s="457"/>
      <c r="BA15" s="457"/>
      <c r="BB15" s="457"/>
      <c r="BC15" s="457"/>
      <c r="BD15" s="457"/>
      <c r="BE15" s="457"/>
      <c r="BF15" s="457"/>
      <c r="BG15" s="457"/>
      <c r="BH15" s="457"/>
      <c r="BI15" s="457"/>
      <c r="BJ15" s="457"/>
      <c r="BK15" s="457"/>
      <c r="BL15" s="457"/>
      <c r="BM15" s="457"/>
    </row>
    <row r="16" spans="1:65" ht="20.25" customHeight="1">
      <c r="A16" s="457"/>
      <c r="B16" s="457"/>
      <c r="C16" s="457"/>
      <c r="D16" s="457"/>
      <c r="E16" s="457"/>
      <c r="F16" s="457"/>
      <c r="G16" s="457"/>
      <c r="H16" s="457"/>
      <c r="I16" s="457"/>
      <c r="J16" s="457"/>
      <c r="K16" s="457"/>
      <c r="L16" s="457"/>
      <c r="M16" s="457"/>
      <c r="N16" s="457"/>
      <c r="O16" s="457"/>
      <c r="P16" s="457"/>
      <c r="Q16" s="457"/>
      <c r="R16" s="457"/>
      <c r="S16" s="457"/>
      <c r="T16" s="457"/>
      <c r="U16" s="457"/>
      <c r="V16" s="457"/>
      <c r="W16" s="457"/>
      <c r="X16" s="457"/>
      <c r="Y16" s="457"/>
      <c r="Z16" s="457"/>
      <c r="AA16" s="457"/>
      <c r="AB16" s="457"/>
      <c r="AC16" s="457"/>
      <c r="AD16" s="457"/>
      <c r="AE16" s="457"/>
      <c r="AF16" s="457"/>
      <c r="AG16" s="457"/>
      <c r="AH16" s="457"/>
      <c r="AI16" s="457"/>
      <c r="AJ16" s="457"/>
      <c r="AK16" s="457"/>
      <c r="AL16" s="457"/>
      <c r="AM16" s="457"/>
      <c r="AN16" s="457"/>
      <c r="AO16" s="457"/>
      <c r="AP16" s="457"/>
      <c r="AQ16" s="457"/>
      <c r="AR16" s="457"/>
      <c r="AS16" s="457"/>
      <c r="AT16" s="457"/>
      <c r="AU16" s="457"/>
      <c r="AV16" s="457"/>
      <c r="AW16" s="118"/>
      <c r="AX16" s="457"/>
      <c r="AY16" s="457"/>
      <c r="AZ16" s="457"/>
      <c r="BA16" s="457"/>
      <c r="BB16" s="457"/>
      <c r="BC16" s="457"/>
      <c r="BD16" s="457"/>
      <c r="BE16" s="457"/>
      <c r="BF16" s="457"/>
      <c r="BG16" s="457"/>
      <c r="BH16" s="457"/>
      <c r="BI16" s="457"/>
      <c r="BJ16" s="457"/>
      <c r="BK16" s="457"/>
      <c r="BL16" s="457"/>
      <c r="BM16" s="457"/>
    </row>
    <row r="17" spans="1:65" ht="27.75">
      <c r="A17" s="457"/>
      <c r="B17" s="457"/>
      <c r="C17" s="457"/>
      <c r="D17" s="457"/>
      <c r="E17" s="457"/>
      <c r="F17" s="457"/>
      <c r="G17" s="457"/>
      <c r="H17" s="457"/>
      <c r="I17" s="457"/>
      <c r="J17" s="457"/>
      <c r="K17" s="457"/>
      <c r="L17" s="457"/>
      <c r="M17" s="457"/>
      <c r="N17" s="457"/>
      <c r="O17" s="457"/>
      <c r="P17" s="457"/>
      <c r="Q17" s="457"/>
      <c r="R17" s="457"/>
      <c r="S17" s="457"/>
      <c r="T17" s="457"/>
      <c r="U17" s="457"/>
      <c r="V17" s="457"/>
      <c r="W17" s="457"/>
      <c r="X17" s="457"/>
      <c r="Y17" s="457"/>
      <c r="Z17" s="457"/>
      <c r="AA17" s="457"/>
      <c r="AB17" s="457"/>
      <c r="AC17" s="457"/>
      <c r="AD17" s="457"/>
      <c r="AE17" s="457"/>
      <c r="AF17" s="457"/>
      <c r="AG17" s="457"/>
      <c r="AH17" s="457"/>
      <c r="AI17" s="457"/>
      <c r="AJ17" s="457"/>
      <c r="AK17" s="457"/>
      <c r="AL17" s="457"/>
      <c r="AM17" s="457"/>
      <c r="AN17" s="457"/>
      <c r="AO17" s="457"/>
      <c r="AP17" s="457"/>
      <c r="AQ17" s="457"/>
      <c r="AR17" s="457"/>
      <c r="AS17" s="457"/>
      <c r="AT17" s="457"/>
      <c r="AU17" s="457"/>
      <c r="AV17" s="457"/>
      <c r="AW17" s="118"/>
      <c r="AX17" s="457"/>
      <c r="AY17" s="457"/>
      <c r="AZ17" s="457"/>
      <c r="BA17" s="457"/>
      <c r="BB17" s="457"/>
      <c r="BC17" s="457"/>
      <c r="BD17" s="457"/>
      <c r="BE17" s="457"/>
      <c r="BF17" s="457"/>
      <c r="BG17" s="457"/>
      <c r="BH17" s="457"/>
      <c r="BI17" s="457"/>
      <c r="BJ17" s="457"/>
      <c r="BK17" s="457"/>
      <c r="BL17" s="457"/>
      <c r="BM17" s="457"/>
    </row>
    <row r="18" spans="1:65" ht="27.75">
      <c r="A18" s="457"/>
      <c r="B18" s="457"/>
      <c r="C18" s="457"/>
      <c r="D18" s="457"/>
      <c r="E18" s="457"/>
      <c r="F18" s="457"/>
      <c r="G18" s="457"/>
      <c r="H18" s="457"/>
      <c r="I18" s="457"/>
      <c r="J18" s="457"/>
      <c r="K18" s="457"/>
      <c r="L18" s="457"/>
      <c r="M18" s="457"/>
      <c r="N18" s="457"/>
      <c r="O18" s="457"/>
      <c r="P18" s="457"/>
      <c r="Q18" s="457"/>
      <c r="R18" s="457"/>
      <c r="S18" s="457"/>
      <c r="T18" s="457"/>
      <c r="U18" s="457"/>
      <c r="V18" s="457"/>
      <c r="W18" s="457"/>
      <c r="X18" s="457"/>
      <c r="Y18" s="457"/>
      <c r="Z18" s="457"/>
      <c r="AA18" s="457"/>
      <c r="AB18" s="457"/>
      <c r="AC18" s="457"/>
      <c r="AD18" s="457"/>
      <c r="AE18" s="457"/>
      <c r="AF18" s="457"/>
      <c r="AG18" s="457"/>
      <c r="AH18" s="457"/>
      <c r="AI18" s="457"/>
      <c r="AJ18" s="457"/>
      <c r="AK18" s="457"/>
      <c r="AL18" s="457"/>
      <c r="AM18" s="457"/>
      <c r="AN18" s="457"/>
      <c r="AO18" s="457"/>
      <c r="AP18" s="457"/>
      <c r="AQ18" s="457"/>
      <c r="AR18" s="457"/>
      <c r="AS18" s="457"/>
      <c r="AT18" s="457"/>
      <c r="AU18" s="457"/>
      <c r="AV18" s="457"/>
      <c r="AW18" s="118"/>
      <c r="AX18" s="457"/>
      <c r="AY18" s="457"/>
      <c r="AZ18" s="457"/>
      <c r="BA18" s="457"/>
      <c r="BB18" s="457"/>
      <c r="BC18" s="457"/>
      <c r="BD18" s="457"/>
      <c r="BE18" s="457"/>
      <c r="BF18" s="457"/>
      <c r="BG18" s="457"/>
      <c r="BH18" s="457"/>
      <c r="BI18" s="457"/>
      <c r="BJ18" s="457"/>
      <c r="BK18" s="457"/>
      <c r="BL18" s="457"/>
      <c r="BM18" s="457"/>
    </row>
    <row r="19" spans="1:65" ht="27.75">
      <c r="A19" s="457"/>
      <c r="B19" s="457"/>
      <c r="C19" s="457"/>
      <c r="D19" s="457"/>
      <c r="E19" s="457"/>
      <c r="F19" s="457"/>
      <c r="G19" s="457"/>
      <c r="H19" s="457"/>
      <c r="I19" s="457"/>
      <c r="J19" s="457"/>
      <c r="K19" s="457"/>
      <c r="L19" s="457"/>
      <c r="M19" s="457"/>
      <c r="N19" s="457"/>
      <c r="O19" s="457"/>
      <c r="P19" s="457"/>
      <c r="Q19" s="457"/>
      <c r="R19" s="457"/>
      <c r="S19" s="457"/>
      <c r="T19" s="457"/>
      <c r="U19" s="457"/>
      <c r="V19" s="457"/>
      <c r="W19" s="457"/>
      <c r="X19" s="457"/>
      <c r="Y19" s="457"/>
      <c r="Z19" s="457"/>
      <c r="AA19" s="457"/>
      <c r="AB19" s="457"/>
      <c r="AC19" s="457"/>
      <c r="AD19" s="457"/>
      <c r="AE19" s="457"/>
      <c r="AF19" s="457"/>
      <c r="AG19" s="457"/>
      <c r="AH19" s="457"/>
      <c r="AI19" s="457"/>
      <c r="AJ19" s="457"/>
      <c r="AK19" s="457"/>
      <c r="AL19" s="457"/>
      <c r="AM19" s="457"/>
      <c r="AN19" s="457"/>
      <c r="AO19" s="457"/>
      <c r="AP19" s="457"/>
      <c r="AQ19" s="457"/>
      <c r="AR19" s="457"/>
      <c r="AS19" s="457"/>
      <c r="AT19" s="457"/>
      <c r="AU19" s="457"/>
      <c r="AV19" s="457"/>
      <c r="AW19" s="118"/>
      <c r="AX19" s="457"/>
      <c r="AY19" s="457"/>
      <c r="AZ19" s="457"/>
      <c r="BA19" s="457"/>
      <c r="BB19" s="457"/>
      <c r="BC19" s="457"/>
      <c r="BD19" s="457"/>
      <c r="BE19" s="457"/>
      <c r="BF19" s="457"/>
      <c r="BG19" s="457"/>
      <c r="BH19" s="457"/>
      <c r="BI19" s="457"/>
      <c r="BJ19" s="457"/>
      <c r="BK19" s="457"/>
      <c r="BL19" s="457"/>
      <c r="BM19" s="457"/>
    </row>
    <row r="20" spans="1:65" ht="29.25" customHeight="1" thickBot="1">
      <c r="A20" s="449"/>
      <c r="B20" s="449"/>
      <c r="C20" s="449"/>
      <c r="D20" s="449"/>
      <c r="E20" s="449"/>
      <c r="F20" s="449"/>
      <c r="G20" s="449"/>
      <c r="H20" s="449"/>
      <c r="I20" s="449"/>
      <c r="J20" s="449"/>
      <c r="K20" s="449"/>
      <c r="L20" s="449"/>
      <c r="M20" s="449"/>
      <c r="N20" s="449"/>
      <c r="O20" s="449"/>
      <c r="P20" s="449"/>
      <c r="Q20" s="449"/>
      <c r="R20" s="449"/>
      <c r="S20" s="449"/>
      <c r="T20" s="449"/>
      <c r="U20" s="449"/>
      <c r="V20" s="449"/>
      <c r="W20" s="449"/>
      <c r="X20" s="449"/>
      <c r="Y20" s="449"/>
      <c r="Z20" s="449"/>
      <c r="AA20" s="449"/>
      <c r="AB20" s="449"/>
      <c r="AC20" s="449"/>
      <c r="AD20" s="449"/>
      <c r="AE20" s="449"/>
      <c r="AF20" s="449"/>
      <c r="AG20" s="449"/>
      <c r="AH20" s="449"/>
      <c r="AI20" s="449"/>
      <c r="AJ20" s="449"/>
      <c r="AK20" s="449"/>
      <c r="AL20" s="449"/>
      <c r="AM20" s="449"/>
      <c r="AN20" s="449"/>
      <c r="AO20" s="449"/>
      <c r="AP20" s="449"/>
      <c r="AQ20" s="449"/>
      <c r="AR20" s="449"/>
      <c r="AS20" s="449"/>
      <c r="AT20" s="449"/>
      <c r="AU20" s="449"/>
      <c r="AV20" s="449"/>
      <c r="AW20" s="449"/>
      <c r="AX20" s="449"/>
      <c r="AY20" s="449"/>
      <c r="AZ20" s="449"/>
      <c r="BA20" s="449"/>
      <c r="BB20" s="449"/>
      <c r="BC20" s="449"/>
      <c r="BD20" s="449"/>
      <c r="BE20" s="449"/>
      <c r="BF20" s="449"/>
      <c r="BG20" s="449"/>
      <c r="BH20" s="449"/>
      <c r="BI20" s="449"/>
      <c r="BJ20" s="449"/>
      <c r="BK20" s="449"/>
      <c r="BL20" s="449"/>
      <c r="BM20" s="449"/>
    </row>
    <row r="21" spans="1:65" ht="19.5" customHeight="1" thickBot="1">
      <c r="A21" s="450" t="s">
        <v>88</v>
      </c>
      <c r="B21" s="450" t="s">
        <v>87</v>
      </c>
      <c r="C21" s="450"/>
      <c r="D21" s="450"/>
      <c r="E21" s="450"/>
      <c r="F21" s="450"/>
      <c r="G21" s="450"/>
      <c r="H21" s="451" t="s">
        <v>86</v>
      </c>
      <c r="I21" s="451"/>
      <c r="J21" s="451"/>
      <c r="K21" s="452" t="s">
        <v>85</v>
      </c>
      <c r="L21" s="452"/>
      <c r="M21" s="452"/>
      <c r="N21" s="452"/>
      <c r="O21" s="452"/>
      <c r="P21" s="452"/>
      <c r="Q21" s="452"/>
      <c r="R21" s="452"/>
      <c r="S21" s="452"/>
      <c r="T21" s="452"/>
      <c r="U21" s="452"/>
      <c r="V21" s="452"/>
      <c r="W21" s="452"/>
      <c r="X21" s="452"/>
      <c r="Y21" s="452"/>
      <c r="Z21" s="452"/>
      <c r="AA21" s="452"/>
      <c r="AB21" s="452"/>
      <c r="AC21" s="452"/>
      <c r="AD21" s="452"/>
      <c r="AE21" s="452"/>
      <c r="AF21" s="452"/>
      <c r="AG21" s="452"/>
      <c r="AH21" s="452"/>
      <c r="AI21" s="452"/>
      <c r="AJ21" s="452"/>
      <c r="AK21" s="452"/>
      <c r="AL21" s="452"/>
      <c r="AM21" s="452"/>
      <c r="AN21" s="452"/>
      <c r="AO21" s="452"/>
      <c r="AP21" s="452"/>
      <c r="AQ21" s="452"/>
      <c r="AR21" s="452"/>
      <c r="AS21" s="452"/>
      <c r="AT21" s="452"/>
      <c r="AU21" s="452"/>
      <c r="AV21" s="452"/>
      <c r="AW21" s="123"/>
      <c r="AX21" s="453"/>
      <c r="AY21" s="454" t="s">
        <v>84</v>
      </c>
      <c r="AZ21" s="454"/>
      <c r="BA21" s="454"/>
      <c r="BB21" s="454"/>
      <c r="BC21" s="454"/>
      <c r="BD21" s="454"/>
      <c r="BE21" s="454"/>
      <c r="BF21" s="454"/>
      <c r="BG21" s="454"/>
      <c r="BH21" s="454"/>
      <c r="BI21" s="454"/>
      <c r="BJ21" s="454"/>
      <c r="BK21" s="443" t="s">
        <v>83</v>
      </c>
      <c r="BL21" s="443" t="s">
        <v>82</v>
      </c>
      <c r="BM21" s="443"/>
    </row>
    <row r="22" spans="1:65" ht="90" customHeight="1" thickBot="1">
      <c r="A22" s="450"/>
      <c r="B22" s="450"/>
      <c r="C22" s="450"/>
      <c r="D22" s="450"/>
      <c r="E22" s="450"/>
      <c r="F22" s="450"/>
      <c r="G22" s="450"/>
      <c r="H22" s="451"/>
      <c r="I22" s="451"/>
      <c r="J22" s="451"/>
      <c r="K22" s="455" t="s">
        <v>81</v>
      </c>
      <c r="L22" s="445" t="s">
        <v>80</v>
      </c>
      <c r="M22" s="446" t="s">
        <v>79</v>
      </c>
      <c r="N22" s="456" t="s">
        <v>78</v>
      </c>
      <c r="O22" s="445" t="s">
        <v>77</v>
      </c>
      <c r="P22" s="445" t="s">
        <v>272</v>
      </c>
      <c r="Q22" s="445" t="s">
        <v>76</v>
      </c>
      <c r="R22" s="445" t="s">
        <v>75</v>
      </c>
      <c r="S22" s="445" t="s">
        <v>74</v>
      </c>
      <c r="T22" s="445" t="s">
        <v>73</v>
      </c>
      <c r="U22" s="445" t="s">
        <v>270</v>
      </c>
      <c r="V22" s="445" t="s">
        <v>72</v>
      </c>
      <c r="W22" s="445" t="s">
        <v>271</v>
      </c>
      <c r="X22" s="445" t="s">
        <v>71</v>
      </c>
      <c r="Y22" s="445" t="s">
        <v>275</v>
      </c>
      <c r="Z22" s="445" t="s">
        <v>70</v>
      </c>
      <c r="AA22" s="445" t="s">
        <v>69</v>
      </c>
      <c r="AB22" s="445" t="s">
        <v>68</v>
      </c>
      <c r="AC22" s="445" t="s">
        <v>67</v>
      </c>
      <c r="AD22" s="445" t="s">
        <v>273</v>
      </c>
      <c r="AE22" s="445" t="s">
        <v>66</v>
      </c>
      <c r="AF22" s="445" t="s">
        <v>252</v>
      </c>
      <c r="AG22" s="445" t="s">
        <v>253</v>
      </c>
      <c r="AH22" s="445" t="s">
        <v>65</v>
      </c>
      <c r="AI22" s="445" t="s">
        <v>64</v>
      </c>
      <c r="AJ22" s="445" t="s">
        <v>250</v>
      </c>
      <c r="AK22" s="445" t="s">
        <v>251</v>
      </c>
      <c r="AL22" s="446" t="s">
        <v>63</v>
      </c>
      <c r="AM22" s="446" t="s">
        <v>62</v>
      </c>
      <c r="AN22" s="446" t="s">
        <v>61</v>
      </c>
      <c r="AO22" s="446" t="s">
        <v>60</v>
      </c>
      <c r="AP22" s="446" t="s">
        <v>59</v>
      </c>
      <c r="AQ22" s="446" t="s">
        <v>58</v>
      </c>
      <c r="AR22" s="446" t="s">
        <v>57</v>
      </c>
      <c r="AS22" s="446" t="s">
        <v>56</v>
      </c>
      <c r="AT22" s="445" t="s">
        <v>274</v>
      </c>
      <c r="AU22" s="445" t="s">
        <v>260</v>
      </c>
      <c r="AV22" s="446" t="s">
        <v>55</v>
      </c>
      <c r="AW22" s="445" t="s">
        <v>256</v>
      </c>
      <c r="AX22" s="453"/>
      <c r="AY22" s="444" t="s">
        <v>44</v>
      </c>
      <c r="AZ22" s="444" t="s">
        <v>43</v>
      </c>
      <c r="BA22" s="444" t="s">
        <v>42</v>
      </c>
      <c r="BB22" s="444" t="s">
        <v>41</v>
      </c>
      <c r="BC22" s="444" t="s">
        <v>40</v>
      </c>
      <c r="BD22" s="444" t="s">
        <v>39</v>
      </c>
      <c r="BE22" s="444" t="s">
        <v>38</v>
      </c>
      <c r="BF22" s="444" t="s">
        <v>37</v>
      </c>
      <c r="BG22" s="444" t="s">
        <v>36</v>
      </c>
      <c r="BH22" s="444" t="s">
        <v>35</v>
      </c>
      <c r="BI22" s="444" t="s">
        <v>34</v>
      </c>
      <c r="BJ22" s="444" t="s">
        <v>33</v>
      </c>
      <c r="BK22" s="443"/>
      <c r="BL22" s="443"/>
      <c r="BM22" s="443"/>
    </row>
    <row r="23" spans="1:65" ht="48.75" customHeight="1" thickBot="1">
      <c r="A23" s="450"/>
      <c r="B23" s="450"/>
      <c r="C23" s="450"/>
      <c r="D23" s="450"/>
      <c r="E23" s="450"/>
      <c r="F23" s="450"/>
      <c r="G23" s="450"/>
      <c r="H23" s="451"/>
      <c r="I23" s="451"/>
      <c r="J23" s="451"/>
      <c r="K23" s="455"/>
      <c r="L23" s="445"/>
      <c r="M23" s="446"/>
      <c r="N23" s="456"/>
      <c r="O23" s="445"/>
      <c r="P23" s="447"/>
      <c r="Q23" s="445"/>
      <c r="R23" s="445"/>
      <c r="S23" s="445"/>
      <c r="T23" s="445"/>
      <c r="U23" s="445"/>
      <c r="V23" s="445"/>
      <c r="W23" s="447"/>
      <c r="X23" s="445"/>
      <c r="Y23" s="445"/>
      <c r="Z23" s="445"/>
      <c r="AA23" s="445"/>
      <c r="AB23" s="445"/>
      <c r="AC23" s="445"/>
      <c r="AD23" s="445"/>
      <c r="AE23" s="445"/>
      <c r="AF23" s="445"/>
      <c r="AG23" s="445"/>
      <c r="AH23" s="445"/>
      <c r="AI23" s="445"/>
      <c r="AJ23" s="447"/>
      <c r="AK23" s="445"/>
      <c r="AL23" s="446"/>
      <c r="AM23" s="446"/>
      <c r="AN23" s="446"/>
      <c r="AO23" s="446"/>
      <c r="AP23" s="446"/>
      <c r="AQ23" s="446"/>
      <c r="AR23" s="446"/>
      <c r="AS23" s="446"/>
      <c r="AT23" s="447"/>
      <c r="AU23" s="447"/>
      <c r="AV23" s="446"/>
      <c r="AW23" s="447"/>
      <c r="AX23" s="453"/>
      <c r="AY23" s="444"/>
      <c r="AZ23" s="444"/>
      <c r="BA23" s="444"/>
      <c r="BB23" s="444"/>
      <c r="BC23" s="444"/>
      <c r="BD23" s="444"/>
      <c r="BE23" s="444"/>
      <c r="BF23" s="444"/>
      <c r="BG23" s="444"/>
      <c r="BH23" s="444"/>
      <c r="BI23" s="444"/>
      <c r="BJ23" s="444"/>
      <c r="BK23" s="443"/>
      <c r="BL23" s="443"/>
      <c r="BM23" s="443"/>
    </row>
    <row r="24" spans="1:65" ht="63" customHeight="1" thickBot="1">
      <c r="A24" s="450"/>
      <c r="B24" s="450"/>
      <c r="C24" s="450"/>
      <c r="D24" s="450"/>
      <c r="E24" s="450"/>
      <c r="F24" s="450"/>
      <c r="G24" s="450"/>
      <c r="H24" s="451"/>
      <c r="I24" s="451"/>
      <c r="J24" s="451"/>
      <c r="K24" s="455"/>
      <c r="L24" s="445"/>
      <c r="M24" s="446"/>
      <c r="N24" s="456"/>
      <c r="O24" s="445"/>
      <c r="P24" s="488"/>
      <c r="Q24" s="445"/>
      <c r="R24" s="445"/>
      <c r="S24" s="445"/>
      <c r="T24" s="445"/>
      <c r="U24" s="445"/>
      <c r="V24" s="445"/>
      <c r="W24" s="488"/>
      <c r="X24" s="445"/>
      <c r="Y24" s="445"/>
      <c r="Z24" s="445"/>
      <c r="AA24" s="445"/>
      <c r="AB24" s="445"/>
      <c r="AC24" s="445"/>
      <c r="AD24" s="445"/>
      <c r="AE24" s="445"/>
      <c r="AF24" s="445"/>
      <c r="AG24" s="445"/>
      <c r="AH24" s="445"/>
      <c r="AI24" s="445"/>
      <c r="AJ24" s="448"/>
      <c r="AK24" s="445"/>
      <c r="AL24" s="446"/>
      <c r="AM24" s="446"/>
      <c r="AN24" s="446"/>
      <c r="AO24" s="446"/>
      <c r="AP24" s="446"/>
      <c r="AQ24" s="446"/>
      <c r="AR24" s="446"/>
      <c r="AS24" s="446"/>
      <c r="AT24" s="448"/>
      <c r="AU24" s="448"/>
      <c r="AV24" s="446"/>
      <c r="AW24" s="448"/>
      <c r="AX24" s="453"/>
      <c r="AY24" s="444"/>
      <c r="AZ24" s="444"/>
      <c r="BA24" s="444"/>
      <c r="BB24" s="444"/>
      <c r="BC24" s="444"/>
      <c r="BD24" s="444"/>
      <c r="BE24" s="444"/>
      <c r="BF24" s="444"/>
      <c r="BG24" s="444"/>
      <c r="BH24" s="444"/>
      <c r="BI24" s="444"/>
      <c r="BJ24" s="444"/>
      <c r="BK24" s="443"/>
      <c r="BL24" s="443"/>
      <c r="BM24" s="443"/>
    </row>
    <row r="25" spans="1:65" ht="18.75" customHeight="1" thickBot="1">
      <c r="A25" s="437" t="s">
        <v>242</v>
      </c>
      <c r="B25" s="440" t="s">
        <v>279</v>
      </c>
      <c r="C25" s="441"/>
      <c r="D25" s="441" t="s">
        <v>239</v>
      </c>
      <c r="E25" s="441"/>
      <c r="F25" s="441" t="s">
        <v>239</v>
      </c>
      <c r="G25" s="441"/>
      <c r="H25" s="442" t="s">
        <v>249</v>
      </c>
      <c r="I25" s="442"/>
      <c r="J25" s="442"/>
      <c r="K25" s="439"/>
      <c r="L25" s="301"/>
      <c r="M25" s="301"/>
      <c r="N25" s="301"/>
      <c r="O25" s="301"/>
      <c r="P25" s="301"/>
      <c r="Q25" s="301"/>
      <c r="R25" s="301"/>
      <c r="S25" s="301"/>
      <c r="T25" s="301"/>
      <c r="U25" s="301"/>
      <c r="V25" s="301"/>
      <c r="W25" s="301"/>
      <c r="X25" s="301"/>
      <c r="Y25" s="301"/>
      <c r="Z25" s="301"/>
      <c r="AA25" s="301"/>
      <c r="AB25" s="301"/>
      <c r="AC25" s="301"/>
      <c r="AD25" s="301"/>
      <c r="AE25" s="301"/>
      <c r="AF25" s="255"/>
      <c r="AG25" s="301"/>
      <c r="AH25" s="301"/>
      <c r="AI25" s="301"/>
      <c r="AJ25" s="255" t="s">
        <v>108</v>
      </c>
      <c r="AK25" s="301" t="s">
        <v>108</v>
      </c>
      <c r="AL25" s="257"/>
      <c r="AM25" s="257"/>
      <c r="AN25" s="257" t="s">
        <v>108</v>
      </c>
      <c r="AO25" s="257" t="s">
        <v>108</v>
      </c>
      <c r="AP25" s="257" t="s">
        <v>108</v>
      </c>
      <c r="AQ25" s="257" t="s">
        <v>108</v>
      </c>
      <c r="AR25" s="257" t="s">
        <v>108</v>
      </c>
      <c r="AS25" s="257"/>
      <c r="AT25" s="258"/>
      <c r="AU25" s="258"/>
      <c r="AV25" s="260"/>
      <c r="AW25" s="260"/>
      <c r="AX25" s="30" t="s">
        <v>48</v>
      </c>
      <c r="AY25" s="29" t="s">
        <v>108</v>
      </c>
      <c r="AZ25" s="29" t="s">
        <v>108</v>
      </c>
      <c r="BA25" s="29" t="s">
        <v>108</v>
      </c>
      <c r="BB25" s="29"/>
      <c r="BC25" s="29"/>
      <c r="BD25" s="29"/>
      <c r="BE25" s="29"/>
      <c r="BF25" s="29"/>
      <c r="BG25" s="29"/>
      <c r="BH25" s="29"/>
      <c r="BI25" s="29"/>
      <c r="BJ25" s="29"/>
      <c r="BK25" s="28" t="e">
        <f>AY25+AZ25+BA25+BB25+BC25+BD25+BE25+BF25+BG25+BH25+BI25+BJ25</f>
        <v>#VALUE!</v>
      </c>
      <c r="BL25" s="339" t="s">
        <v>47</v>
      </c>
      <c r="BM25" s="340" t="e">
        <f>BK26/BK25</f>
        <v>#VALUE!</v>
      </c>
    </row>
    <row r="26" spans="1:65" ht="18.75" customHeight="1" thickBot="1">
      <c r="A26" s="437"/>
      <c r="B26" s="441" t="s">
        <v>239</v>
      </c>
      <c r="C26" s="441"/>
      <c r="D26" s="441" t="s">
        <v>239</v>
      </c>
      <c r="E26" s="441"/>
      <c r="F26" s="441" t="s">
        <v>239</v>
      </c>
      <c r="G26" s="441"/>
      <c r="H26" s="442"/>
      <c r="I26" s="442"/>
      <c r="J26" s="442"/>
      <c r="K26" s="439"/>
      <c r="L26" s="301"/>
      <c r="M26" s="301"/>
      <c r="N26" s="301"/>
      <c r="O26" s="301"/>
      <c r="P26" s="301"/>
      <c r="Q26" s="301"/>
      <c r="R26" s="301"/>
      <c r="S26" s="301"/>
      <c r="T26" s="301"/>
      <c r="U26" s="301"/>
      <c r="V26" s="301"/>
      <c r="W26" s="301"/>
      <c r="X26" s="301"/>
      <c r="Y26" s="301"/>
      <c r="Z26" s="301"/>
      <c r="AA26" s="301"/>
      <c r="AB26" s="301"/>
      <c r="AC26" s="301"/>
      <c r="AD26" s="301"/>
      <c r="AE26" s="301"/>
      <c r="AF26" s="256"/>
      <c r="AG26" s="301"/>
      <c r="AH26" s="301"/>
      <c r="AI26" s="301"/>
      <c r="AJ26" s="256"/>
      <c r="AK26" s="301"/>
      <c r="AL26" s="257"/>
      <c r="AM26" s="257"/>
      <c r="AN26" s="257"/>
      <c r="AO26" s="257"/>
      <c r="AP26" s="257"/>
      <c r="AQ26" s="257"/>
      <c r="AR26" s="257"/>
      <c r="AS26" s="257"/>
      <c r="AT26" s="259"/>
      <c r="AU26" s="259"/>
      <c r="AV26" s="260"/>
      <c r="AW26" s="260"/>
      <c r="AX26" s="15" t="s">
        <v>46</v>
      </c>
      <c r="AY26" s="14" t="s">
        <v>108</v>
      </c>
      <c r="AZ26" s="14" t="s">
        <v>108</v>
      </c>
      <c r="BA26" s="14" t="s">
        <v>108</v>
      </c>
      <c r="BB26" s="14"/>
      <c r="BC26" s="14"/>
      <c r="BD26" s="14"/>
      <c r="BE26" s="14"/>
      <c r="BF26" s="14"/>
      <c r="BG26" s="14"/>
      <c r="BH26" s="14"/>
      <c r="BI26" s="14"/>
      <c r="BJ26" s="14"/>
      <c r="BK26" s="13" t="e">
        <f>AY26+AZ26+BA26+BB26+BC26+BD26+BE26+BF26+BG26+BH26+BI26+BJ26</f>
        <v>#VALUE!</v>
      </c>
      <c r="BL26" s="339"/>
      <c r="BM26" s="340"/>
    </row>
    <row r="27" spans="1:65" ht="18.75" customHeight="1" thickBot="1">
      <c r="A27" s="437"/>
      <c r="B27" s="441" t="s">
        <v>239</v>
      </c>
      <c r="C27" s="441"/>
      <c r="D27" s="441" t="s">
        <v>239</v>
      </c>
      <c r="E27" s="441"/>
      <c r="F27" s="441" t="s">
        <v>239</v>
      </c>
      <c r="G27" s="441"/>
      <c r="H27" s="442"/>
      <c r="I27" s="442"/>
      <c r="J27" s="442"/>
      <c r="K27" s="439"/>
      <c r="L27" s="301"/>
      <c r="M27" s="301"/>
      <c r="N27" s="301"/>
      <c r="O27" s="301"/>
      <c r="P27" s="301"/>
      <c r="Q27" s="301"/>
      <c r="R27" s="301"/>
      <c r="S27" s="301"/>
      <c r="T27" s="301"/>
      <c r="U27" s="301"/>
      <c r="V27" s="301"/>
      <c r="W27" s="301"/>
      <c r="X27" s="301"/>
      <c r="Y27" s="301"/>
      <c r="Z27" s="301"/>
      <c r="AA27" s="301"/>
      <c r="AB27" s="301"/>
      <c r="AC27" s="301"/>
      <c r="AD27" s="301"/>
      <c r="AE27" s="301"/>
      <c r="AF27" s="256"/>
      <c r="AG27" s="301"/>
      <c r="AH27" s="301"/>
      <c r="AI27" s="301"/>
      <c r="AJ27" s="256"/>
      <c r="AK27" s="301"/>
      <c r="AL27" s="257"/>
      <c r="AM27" s="257"/>
      <c r="AN27" s="257"/>
      <c r="AO27" s="257"/>
      <c r="AP27" s="257"/>
      <c r="AQ27" s="257"/>
      <c r="AR27" s="257"/>
      <c r="AS27" s="257"/>
      <c r="AT27" s="259"/>
      <c r="AU27" s="259"/>
      <c r="AV27" s="260"/>
      <c r="AW27" s="260"/>
      <c r="AX27" s="27" t="s">
        <v>53</v>
      </c>
      <c r="AY27" s="26">
        <v>18</v>
      </c>
      <c r="AZ27" s="26">
        <v>18</v>
      </c>
      <c r="BA27" s="26">
        <v>18</v>
      </c>
      <c r="BB27" s="26"/>
      <c r="BC27" s="26"/>
      <c r="BD27" s="26"/>
      <c r="BE27" s="26"/>
      <c r="BF27" s="26"/>
      <c r="BG27" s="26"/>
      <c r="BH27" s="26"/>
      <c r="BI27" s="26"/>
      <c r="BJ27" s="26"/>
      <c r="BK27" s="25">
        <f>AVERAGE(AY27:BJ27)</f>
        <v>18</v>
      </c>
      <c r="BL27" s="337" t="s">
        <v>47</v>
      </c>
      <c r="BM27" s="333">
        <f>BK28/BK27</f>
        <v>1</v>
      </c>
    </row>
    <row r="28" spans="1:65" ht="18.75" customHeight="1" thickBot="1">
      <c r="A28" s="437"/>
      <c r="B28" s="441" t="s">
        <v>239</v>
      </c>
      <c r="C28" s="441"/>
      <c r="D28" s="441" t="s">
        <v>239</v>
      </c>
      <c r="E28" s="441"/>
      <c r="F28" s="441" t="s">
        <v>239</v>
      </c>
      <c r="G28" s="441"/>
      <c r="H28" s="442"/>
      <c r="I28" s="442"/>
      <c r="J28" s="442"/>
      <c r="K28" s="439"/>
      <c r="L28" s="301"/>
      <c r="M28" s="301"/>
      <c r="N28" s="301"/>
      <c r="O28" s="301"/>
      <c r="P28" s="301"/>
      <c r="Q28" s="301"/>
      <c r="R28" s="301"/>
      <c r="S28" s="301"/>
      <c r="T28" s="301"/>
      <c r="U28" s="301"/>
      <c r="V28" s="301"/>
      <c r="W28" s="301"/>
      <c r="X28" s="301"/>
      <c r="Y28" s="301"/>
      <c r="Z28" s="301"/>
      <c r="AA28" s="301"/>
      <c r="AB28" s="301"/>
      <c r="AC28" s="301"/>
      <c r="AD28" s="301"/>
      <c r="AE28" s="301"/>
      <c r="AF28" s="256"/>
      <c r="AG28" s="301"/>
      <c r="AH28" s="301"/>
      <c r="AI28" s="301"/>
      <c r="AJ28" s="256"/>
      <c r="AK28" s="301"/>
      <c r="AL28" s="257"/>
      <c r="AM28" s="257"/>
      <c r="AN28" s="257"/>
      <c r="AO28" s="257"/>
      <c r="AP28" s="257"/>
      <c r="AQ28" s="257"/>
      <c r="AR28" s="257"/>
      <c r="AS28" s="257"/>
      <c r="AT28" s="259"/>
      <c r="AU28" s="259"/>
      <c r="AV28" s="260"/>
      <c r="AW28" s="260"/>
      <c r="AX28" s="27" t="s">
        <v>51</v>
      </c>
      <c r="AY28" s="26">
        <v>18</v>
      </c>
      <c r="AZ28" s="26">
        <v>18</v>
      </c>
      <c r="BA28" s="26">
        <v>18</v>
      </c>
      <c r="BB28" s="26"/>
      <c r="BC28" s="26"/>
      <c r="BD28" s="26"/>
      <c r="BE28" s="26"/>
      <c r="BF28" s="26"/>
      <c r="BG28" s="26"/>
      <c r="BH28" s="26"/>
      <c r="BI28" s="26"/>
      <c r="BJ28" s="26"/>
      <c r="BK28" s="25">
        <f>AVERAGE(AY28:BJ28)</f>
        <v>18</v>
      </c>
      <c r="BL28" s="337"/>
      <c r="BM28" s="333"/>
    </row>
    <row r="29" spans="1:65" ht="18.75" customHeight="1" thickBot="1">
      <c r="A29" s="437"/>
      <c r="B29" s="441" t="s">
        <v>239</v>
      </c>
      <c r="C29" s="441"/>
      <c r="D29" s="441" t="s">
        <v>239</v>
      </c>
      <c r="E29" s="441"/>
      <c r="F29" s="441" t="s">
        <v>239</v>
      </c>
      <c r="G29" s="441"/>
      <c r="H29" s="442"/>
      <c r="I29" s="442"/>
      <c r="J29" s="442"/>
      <c r="K29" s="439"/>
      <c r="L29" s="301"/>
      <c r="M29" s="301"/>
      <c r="N29" s="301"/>
      <c r="O29" s="301"/>
      <c r="P29" s="301"/>
      <c r="Q29" s="301"/>
      <c r="R29" s="301"/>
      <c r="S29" s="301"/>
      <c r="T29" s="301"/>
      <c r="U29" s="301"/>
      <c r="V29" s="301"/>
      <c r="W29" s="301"/>
      <c r="X29" s="301"/>
      <c r="Y29" s="301"/>
      <c r="Z29" s="301"/>
      <c r="AA29" s="301"/>
      <c r="AB29" s="301"/>
      <c r="AC29" s="301"/>
      <c r="AD29" s="301"/>
      <c r="AE29" s="301"/>
      <c r="AF29" s="256"/>
      <c r="AG29" s="301"/>
      <c r="AH29" s="301"/>
      <c r="AI29" s="301"/>
      <c r="AJ29" s="256"/>
      <c r="AK29" s="301"/>
      <c r="AL29" s="257"/>
      <c r="AM29" s="257"/>
      <c r="AN29" s="257"/>
      <c r="AO29" s="257"/>
      <c r="AP29" s="257"/>
      <c r="AQ29" s="257"/>
      <c r="AR29" s="257"/>
      <c r="AS29" s="257"/>
      <c r="AT29" s="259"/>
      <c r="AU29" s="259"/>
      <c r="AV29" s="260"/>
      <c r="AW29" s="260"/>
      <c r="AX29" s="24" t="s">
        <v>52</v>
      </c>
      <c r="AY29" s="23">
        <v>18</v>
      </c>
      <c r="AZ29" s="23">
        <v>18</v>
      </c>
      <c r="BA29" s="23">
        <v>18</v>
      </c>
      <c r="BB29" s="23"/>
      <c r="BC29" s="23"/>
      <c r="BD29" s="23"/>
      <c r="BE29" s="23"/>
      <c r="BF29" s="23"/>
      <c r="BG29" s="23"/>
      <c r="BH29" s="23"/>
      <c r="BI29" s="23"/>
      <c r="BJ29" s="23"/>
      <c r="BK29" s="22">
        <f>AVERAGE(AY29:BJ29)</f>
        <v>18</v>
      </c>
      <c r="BL29" s="334" t="s">
        <v>46</v>
      </c>
      <c r="BM29" s="335">
        <f>BK30/BK29</f>
        <v>1</v>
      </c>
    </row>
    <row r="30" spans="1:65" ht="18.75" customHeight="1" thickBot="1">
      <c r="A30" s="437"/>
      <c r="B30" s="441" t="s">
        <v>239</v>
      </c>
      <c r="C30" s="441"/>
      <c r="D30" s="441" t="s">
        <v>239</v>
      </c>
      <c r="E30" s="441"/>
      <c r="F30" s="441" t="s">
        <v>239</v>
      </c>
      <c r="G30" s="441"/>
      <c r="H30" s="442"/>
      <c r="I30" s="442"/>
      <c r="J30" s="442"/>
      <c r="K30" s="439"/>
      <c r="L30" s="301"/>
      <c r="M30" s="301"/>
      <c r="N30" s="301"/>
      <c r="O30" s="301"/>
      <c r="P30" s="301"/>
      <c r="Q30" s="301"/>
      <c r="R30" s="301"/>
      <c r="S30" s="301"/>
      <c r="T30" s="301"/>
      <c r="U30" s="301"/>
      <c r="V30" s="301"/>
      <c r="W30" s="301"/>
      <c r="X30" s="301"/>
      <c r="Y30" s="301"/>
      <c r="Z30" s="301"/>
      <c r="AA30" s="301"/>
      <c r="AB30" s="301"/>
      <c r="AC30" s="301"/>
      <c r="AD30" s="301"/>
      <c r="AE30" s="301"/>
      <c r="AF30" s="257"/>
      <c r="AG30" s="301"/>
      <c r="AH30" s="301"/>
      <c r="AI30" s="301"/>
      <c r="AJ30" s="257"/>
      <c r="AK30" s="301"/>
      <c r="AL30" s="257"/>
      <c r="AM30" s="257"/>
      <c r="AN30" s="257"/>
      <c r="AO30" s="257"/>
      <c r="AP30" s="257"/>
      <c r="AQ30" s="257"/>
      <c r="AR30" s="257"/>
      <c r="AS30" s="257"/>
      <c r="AT30" s="260"/>
      <c r="AU30" s="260"/>
      <c r="AV30" s="260"/>
      <c r="AW30" s="260"/>
      <c r="AX30" s="21" t="s">
        <v>51</v>
      </c>
      <c r="AY30" s="20">
        <v>18</v>
      </c>
      <c r="AZ30" s="20">
        <v>18</v>
      </c>
      <c r="BA30" s="20">
        <v>18</v>
      </c>
      <c r="BB30" s="20"/>
      <c r="BC30" s="20"/>
      <c r="BD30" s="20"/>
      <c r="BE30" s="20"/>
      <c r="BF30" s="20"/>
      <c r="BG30" s="20"/>
      <c r="BH30" s="20"/>
      <c r="BI30" s="20"/>
      <c r="BJ30" s="20"/>
      <c r="BK30" s="19">
        <f>AVERAGE(AY30:BJ30)</f>
        <v>18</v>
      </c>
      <c r="BL30" s="334"/>
      <c r="BM30" s="335"/>
    </row>
    <row r="31" spans="1:65" ht="18.75" customHeight="1" thickBot="1">
      <c r="A31" s="437" t="s">
        <v>242</v>
      </c>
      <c r="B31" s="438" t="s">
        <v>280</v>
      </c>
      <c r="C31" s="438"/>
      <c r="D31" s="438"/>
      <c r="E31" s="438"/>
      <c r="F31" s="438"/>
      <c r="G31" s="438"/>
      <c r="H31" s="301" t="s">
        <v>54</v>
      </c>
      <c r="I31" s="301"/>
      <c r="J31" s="301"/>
      <c r="K31" s="439" t="s">
        <v>108</v>
      </c>
      <c r="L31" s="301" t="s">
        <v>108</v>
      </c>
      <c r="M31" s="301" t="s">
        <v>108</v>
      </c>
      <c r="N31" s="301" t="s">
        <v>108</v>
      </c>
      <c r="O31" s="301" t="s">
        <v>108</v>
      </c>
      <c r="P31" s="301" t="s">
        <v>108</v>
      </c>
      <c r="Q31" s="301" t="s">
        <v>108</v>
      </c>
      <c r="R31" s="301" t="s">
        <v>108</v>
      </c>
      <c r="S31" s="301" t="s">
        <v>108</v>
      </c>
      <c r="T31" s="301" t="s">
        <v>108</v>
      </c>
      <c r="U31" s="301" t="s">
        <v>108</v>
      </c>
      <c r="V31" s="301" t="s">
        <v>108</v>
      </c>
      <c r="W31" s="301" t="s">
        <v>108</v>
      </c>
      <c r="X31" s="301" t="s">
        <v>108</v>
      </c>
      <c r="Y31" s="301" t="s">
        <v>108</v>
      </c>
      <c r="Z31" s="301" t="s">
        <v>108</v>
      </c>
      <c r="AA31" s="301" t="s">
        <v>108</v>
      </c>
      <c r="AB31" s="301" t="s">
        <v>108</v>
      </c>
      <c r="AC31" s="301" t="s">
        <v>108</v>
      </c>
      <c r="AD31" s="301" t="s">
        <v>108</v>
      </c>
      <c r="AE31" s="301" t="s">
        <v>108</v>
      </c>
      <c r="AF31" s="255" t="s">
        <v>108</v>
      </c>
      <c r="AG31" s="301" t="s">
        <v>108</v>
      </c>
      <c r="AH31" s="301" t="s">
        <v>108</v>
      </c>
      <c r="AI31" s="301" t="s">
        <v>108</v>
      </c>
      <c r="AJ31" s="255" t="s">
        <v>108</v>
      </c>
      <c r="AK31" s="301" t="s">
        <v>108</v>
      </c>
      <c r="AL31" s="257" t="s">
        <v>108</v>
      </c>
      <c r="AM31" s="257" t="s">
        <v>108</v>
      </c>
      <c r="AN31" s="257" t="s">
        <v>108</v>
      </c>
      <c r="AO31" s="257" t="s">
        <v>108</v>
      </c>
      <c r="AP31" s="257" t="s">
        <v>108</v>
      </c>
      <c r="AQ31" s="257" t="s">
        <v>108</v>
      </c>
      <c r="AR31" s="257" t="s">
        <v>108</v>
      </c>
      <c r="AS31" s="257" t="s">
        <v>108</v>
      </c>
      <c r="AT31" s="258"/>
      <c r="AU31" s="293"/>
      <c r="AV31" s="260" t="s">
        <v>108</v>
      </c>
      <c r="AW31" s="260"/>
      <c r="AX31" s="30" t="s">
        <v>48</v>
      </c>
      <c r="AY31" s="29"/>
      <c r="AZ31" s="29" t="s">
        <v>108</v>
      </c>
      <c r="BA31" s="29"/>
      <c r="BB31" s="29"/>
      <c r="BC31" s="29"/>
      <c r="BD31" s="29"/>
      <c r="BE31" s="29"/>
      <c r="BF31" s="29"/>
      <c r="BG31" s="29"/>
      <c r="BH31" s="29"/>
      <c r="BI31" s="29"/>
      <c r="BJ31" s="29"/>
      <c r="BK31" s="28" t="e">
        <f>AY31+AZ31+BA31+BB31+BC31+BD31+BE31+BF31+BG31+BH31+BI31+BJ31</f>
        <v>#VALUE!</v>
      </c>
      <c r="BL31" s="339" t="s">
        <v>47</v>
      </c>
      <c r="BM31" s="340" t="e">
        <f>BK32/BK31</f>
        <v>#VALUE!</v>
      </c>
    </row>
    <row r="32" spans="1:65" ht="18.75" customHeight="1" thickBot="1">
      <c r="A32" s="437"/>
      <c r="B32" s="438"/>
      <c r="C32" s="438"/>
      <c r="D32" s="438"/>
      <c r="E32" s="438"/>
      <c r="F32" s="438"/>
      <c r="G32" s="438"/>
      <c r="H32" s="301"/>
      <c r="I32" s="301"/>
      <c r="J32" s="301"/>
      <c r="K32" s="439"/>
      <c r="L32" s="301"/>
      <c r="M32" s="301"/>
      <c r="N32" s="301"/>
      <c r="O32" s="301"/>
      <c r="P32" s="301"/>
      <c r="Q32" s="301"/>
      <c r="R32" s="301"/>
      <c r="S32" s="301"/>
      <c r="T32" s="301"/>
      <c r="U32" s="301"/>
      <c r="V32" s="301"/>
      <c r="W32" s="301"/>
      <c r="X32" s="301"/>
      <c r="Y32" s="301"/>
      <c r="Z32" s="301"/>
      <c r="AA32" s="301"/>
      <c r="AB32" s="301"/>
      <c r="AC32" s="301"/>
      <c r="AD32" s="301"/>
      <c r="AE32" s="301"/>
      <c r="AF32" s="256"/>
      <c r="AG32" s="301"/>
      <c r="AH32" s="301"/>
      <c r="AI32" s="301"/>
      <c r="AJ32" s="256"/>
      <c r="AK32" s="301"/>
      <c r="AL32" s="257"/>
      <c r="AM32" s="257"/>
      <c r="AN32" s="257"/>
      <c r="AO32" s="257"/>
      <c r="AP32" s="257"/>
      <c r="AQ32" s="257"/>
      <c r="AR32" s="257"/>
      <c r="AS32" s="257"/>
      <c r="AT32" s="259"/>
      <c r="AU32" s="287"/>
      <c r="AV32" s="260"/>
      <c r="AW32" s="260"/>
      <c r="AX32" s="15" t="s">
        <v>46</v>
      </c>
      <c r="AY32" s="14"/>
      <c r="AZ32" s="14" t="s">
        <v>108</v>
      </c>
      <c r="BA32" s="14"/>
      <c r="BB32" s="14"/>
      <c r="BC32" s="14"/>
      <c r="BD32" s="14"/>
      <c r="BE32" s="14"/>
      <c r="BF32" s="14"/>
      <c r="BG32" s="14"/>
      <c r="BH32" s="14"/>
      <c r="BI32" s="14"/>
      <c r="BJ32" s="14"/>
      <c r="BK32" s="13" t="e">
        <f>AY32+AZ32+BA32+BB32+BC32+BD32+BE32+BF32+BG32+BH32+BI32+BJ32</f>
        <v>#VALUE!</v>
      </c>
      <c r="BL32" s="339"/>
      <c r="BM32" s="340"/>
    </row>
    <row r="33" spans="1:65" ht="18.75" customHeight="1" thickBot="1">
      <c r="A33" s="437"/>
      <c r="B33" s="438"/>
      <c r="C33" s="438"/>
      <c r="D33" s="438"/>
      <c r="E33" s="438"/>
      <c r="F33" s="438"/>
      <c r="G33" s="438"/>
      <c r="H33" s="301"/>
      <c r="I33" s="301"/>
      <c r="J33" s="301"/>
      <c r="K33" s="439"/>
      <c r="L33" s="301"/>
      <c r="M33" s="301"/>
      <c r="N33" s="301"/>
      <c r="O33" s="301"/>
      <c r="P33" s="301"/>
      <c r="Q33" s="301"/>
      <c r="R33" s="301"/>
      <c r="S33" s="301"/>
      <c r="T33" s="301"/>
      <c r="U33" s="301"/>
      <c r="V33" s="301"/>
      <c r="W33" s="301"/>
      <c r="X33" s="301"/>
      <c r="Y33" s="301"/>
      <c r="Z33" s="301"/>
      <c r="AA33" s="301"/>
      <c r="AB33" s="301"/>
      <c r="AC33" s="301"/>
      <c r="AD33" s="301"/>
      <c r="AE33" s="301"/>
      <c r="AF33" s="256"/>
      <c r="AG33" s="301"/>
      <c r="AH33" s="301"/>
      <c r="AI33" s="301"/>
      <c r="AJ33" s="256"/>
      <c r="AK33" s="301"/>
      <c r="AL33" s="257"/>
      <c r="AM33" s="257"/>
      <c r="AN33" s="257"/>
      <c r="AO33" s="257"/>
      <c r="AP33" s="257"/>
      <c r="AQ33" s="257"/>
      <c r="AR33" s="257"/>
      <c r="AS33" s="257"/>
      <c r="AT33" s="259"/>
      <c r="AU33" s="287"/>
      <c r="AV33" s="260"/>
      <c r="AW33" s="260"/>
      <c r="AX33" s="27" t="s">
        <v>53</v>
      </c>
      <c r="AY33" s="26"/>
      <c r="AZ33" s="26">
        <v>50</v>
      </c>
      <c r="BA33" s="26"/>
      <c r="BB33" s="26"/>
      <c r="BC33" s="26"/>
      <c r="BD33" s="26"/>
      <c r="BE33" s="26"/>
      <c r="BF33" s="26"/>
      <c r="BG33" s="26"/>
      <c r="BH33" s="26"/>
      <c r="BI33" s="26"/>
      <c r="BJ33" s="26"/>
      <c r="BK33" s="25">
        <f>AVERAGE(AY33:BJ33)</f>
        <v>50</v>
      </c>
      <c r="BL33" s="337" t="s">
        <v>47</v>
      </c>
      <c r="BM33" s="333">
        <f>BK34/BK33</f>
        <v>0.38</v>
      </c>
    </row>
    <row r="34" spans="1:65" ht="18.75" customHeight="1" thickBot="1">
      <c r="A34" s="437"/>
      <c r="B34" s="438"/>
      <c r="C34" s="438"/>
      <c r="D34" s="438"/>
      <c r="E34" s="438"/>
      <c r="F34" s="438"/>
      <c r="G34" s="438"/>
      <c r="H34" s="301"/>
      <c r="I34" s="301"/>
      <c r="J34" s="301"/>
      <c r="K34" s="439"/>
      <c r="L34" s="301"/>
      <c r="M34" s="301"/>
      <c r="N34" s="301"/>
      <c r="O34" s="301"/>
      <c r="P34" s="301"/>
      <c r="Q34" s="301"/>
      <c r="R34" s="301"/>
      <c r="S34" s="301"/>
      <c r="T34" s="301"/>
      <c r="U34" s="301"/>
      <c r="V34" s="301"/>
      <c r="W34" s="301"/>
      <c r="X34" s="301"/>
      <c r="Y34" s="301"/>
      <c r="Z34" s="301"/>
      <c r="AA34" s="301"/>
      <c r="AB34" s="301"/>
      <c r="AC34" s="301"/>
      <c r="AD34" s="301"/>
      <c r="AE34" s="301"/>
      <c r="AF34" s="256"/>
      <c r="AG34" s="301"/>
      <c r="AH34" s="301"/>
      <c r="AI34" s="301"/>
      <c r="AJ34" s="256"/>
      <c r="AK34" s="301"/>
      <c r="AL34" s="257"/>
      <c r="AM34" s="257"/>
      <c r="AN34" s="257"/>
      <c r="AO34" s="257"/>
      <c r="AP34" s="257"/>
      <c r="AQ34" s="257"/>
      <c r="AR34" s="257"/>
      <c r="AS34" s="257"/>
      <c r="AT34" s="259"/>
      <c r="AU34" s="287"/>
      <c r="AV34" s="260"/>
      <c r="AW34" s="260"/>
      <c r="AX34" s="27" t="s">
        <v>51</v>
      </c>
      <c r="AY34" s="26"/>
      <c r="AZ34" s="26">
        <v>19</v>
      </c>
      <c r="BA34" s="26"/>
      <c r="BB34" s="26"/>
      <c r="BC34" s="26"/>
      <c r="BD34" s="26"/>
      <c r="BE34" s="26"/>
      <c r="BF34" s="26"/>
      <c r="BG34" s="26"/>
      <c r="BH34" s="26"/>
      <c r="BI34" s="26"/>
      <c r="BJ34" s="26"/>
      <c r="BK34" s="25">
        <f>AVERAGE(AY34:BJ34)</f>
        <v>19</v>
      </c>
      <c r="BL34" s="337"/>
      <c r="BM34" s="333"/>
    </row>
    <row r="35" spans="1:65" ht="18.75" customHeight="1" thickBot="1">
      <c r="A35" s="437"/>
      <c r="B35" s="438"/>
      <c r="C35" s="438"/>
      <c r="D35" s="438"/>
      <c r="E35" s="438"/>
      <c r="F35" s="438"/>
      <c r="G35" s="438"/>
      <c r="H35" s="301"/>
      <c r="I35" s="301"/>
      <c r="J35" s="301"/>
      <c r="K35" s="439"/>
      <c r="L35" s="301"/>
      <c r="M35" s="301"/>
      <c r="N35" s="301"/>
      <c r="O35" s="301"/>
      <c r="P35" s="301"/>
      <c r="Q35" s="301"/>
      <c r="R35" s="301"/>
      <c r="S35" s="301"/>
      <c r="T35" s="301"/>
      <c r="U35" s="301"/>
      <c r="V35" s="301"/>
      <c r="W35" s="301"/>
      <c r="X35" s="301"/>
      <c r="Y35" s="301"/>
      <c r="Z35" s="301"/>
      <c r="AA35" s="301"/>
      <c r="AB35" s="301"/>
      <c r="AC35" s="301"/>
      <c r="AD35" s="301"/>
      <c r="AE35" s="301"/>
      <c r="AF35" s="256"/>
      <c r="AG35" s="301"/>
      <c r="AH35" s="301"/>
      <c r="AI35" s="301"/>
      <c r="AJ35" s="256"/>
      <c r="AK35" s="301"/>
      <c r="AL35" s="257"/>
      <c r="AM35" s="257"/>
      <c r="AN35" s="257"/>
      <c r="AO35" s="257"/>
      <c r="AP35" s="257"/>
      <c r="AQ35" s="257"/>
      <c r="AR35" s="257"/>
      <c r="AS35" s="257"/>
      <c r="AT35" s="259"/>
      <c r="AU35" s="287"/>
      <c r="AV35" s="260"/>
      <c r="AW35" s="260"/>
      <c r="AX35" s="24" t="s">
        <v>52</v>
      </c>
      <c r="AY35" s="23"/>
      <c r="AZ35" s="23"/>
      <c r="BA35" s="23"/>
      <c r="BB35" s="23"/>
      <c r="BC35" s="23"/>
      <c r="BD35" s="23"/>
      <c r="BE35" s="23"/>
      <c r="BF35" s="23"/>
      <c r="BG35" s="23"/>
      <c r="BH35" s="23"/>
      <c r="BI35" s="23"/>
      <c r="BJ35" s="23"/>
      <c r="BK35" s="22" t="e">
        <f>AVERAGE(AY35:BJ35)</f>
        <v>#DIV/0!</v>
      </c>
      <c r="BL35" s="334" t="s">
        <v>46</v>
      </c>
      <c r="BM35" s="335" t="e">
        <f>BK36/BK35</f>
        <v>#DIV/0!</v>
      </c>
    </row>
    <row r="36" spans="1:65" ht="18.75" customHeight="1" thickBot="1">
      <c r="A36" s="437"/>
      <c r="B36" s="438"/>
      <c r="C36" s="438"/>
      <c r="D36" s="438"/>
      <c r="E36" s="438"/>
      <c r="F36" s="438"/>
      <c r="G36" s="438"/>
      <c r="H36" s="301"/>
      <c r="I36" s="301"/>
      <c r="J36" s="301"/>
      <c r="K36" s="439"/>
      <c r="L36" s="301"/>
      <c r="M36" s="301"/>
      <c r="N36" s="301"/>
      <c r="O36" s="301"/>
      <c r="P36" s="301"/>
      <c r="Q36" s="301"/>
      <c r="R36" s="301"/>
      <c r="S36" s="301"/>
      <c r="T36" s="301"/>
      <c r="U36" s="301"/>
      <c r="V36" s="301"/>
      <c r="W36" s="301"/>
      <c r="X36" s="301"/>
      <c r="Y36" s="301"/>
      <c r="Z36" s="301"/>
      <c r="AA36" s="301"/>
      <c r="AB36" s="301"/>
      <c r="AC36" s="301"/>
      <c r="AD36" s="301"/>
      <c r="AE36" s="301"/>
      <c r="AF36" s="257"/>
      <c r="AG36" s="301"/>
      <c r="AH36" s="301"/>
      <c r="AI36" s="301"/>
      <c r="AJ36" s="257"/>
      <c r="AK36" s="301"/>
      <c r="AL36" s="257"/>
      <c r="AM36" s="257"/>
      <c r="AN36" s="257"/>
      <c r="AO36" s="257"/>
      <c r="AP36" s="257"/>
      <c r="AQ36" s="257"/>
      <c r="AR36" s="257"/>
      <c r="AS36" s="257"/>
      <c r="AT36" s="260"/>
      <c r="AU36" s="290"/>
      <c r="AV36" s="260"/>
      <c r="AW36" s="260"/>
      <c r="AX36" s="21" t="s">
        <v>51</v>
      </c>
      <c r="AY36" s="20"/>
      <c r="AZ36" s="20"/>
      <c r="BA36" s="20"/>
      <c r="BB36" s="20"/>
      <c r="BC36" s="20"/>
      <c r="BD36" s="20"/>
      <c r="BE36" s="20"/>
      <c r="BF36" s="20"/>
      <c r="BG36" s="20"/>
      <c r="BH36" s="20"/>
      <c r="BI36" s="20"/>
      <c r="BJ36" s="20"/>
      <c r="BK36" s="19" t="e">
        <f>AVERAGE(AY36:BJ36)</f>
        <v>#DIV/0!</v>
      </c>
      <c r="BL36" s="334"/>
      <c r="BM36" s="335"/>
    </row>
    <row r="37" spans="1:65" ht="18.75" customHeight="1" thickBot="1">
      <c r="A37" s="281" t="s">
        <v>242</v>
      </c>
      <c r="B37" s="284" t="s">
        <v>281</v>
      </c>
      <c r="C37" s="285"/>
      <c r="D37" s="285"/>
      <c r="E37" s="285"/>
      <c r="F37" s="285"/>
      <c r="G37" s="286"/>
      <c r="H37" s="293" t="s">
        <v>269</v>
      </c>
      <c r="I37" s="294"/>
      <c r="J37" s="295"/>
      <c r="K37" s="304" t="s">
        <v>108</v>
      </c>
      <c r="L37" s="255" t="s">
        <v>108</v>
      </c>
      <c r="M37" s="255"/>
      <c r="N37" s="255" t="s">
        <v>108</v>
      </c>
      <c r="O37" s="255"/>
      <c r="P37" s="301"/>
      <c r="Q37" s="255"/>
      <c r="R37" s="255" t="s">
        <v>108</v>
      </c>
      <c r="S37" s="255"/>
      <c r="T37" s="255"/>
      <c r="U37" s="280"/>
      <c r="V37" s="255"/>
      <c r="W37" s="301"/>
      <c r="X37" s="255"/>
      <c r="Y37" s="255"/>
      <c r="Z37" s="255"/>
      <c r="AA37" s="255" t="s">
        <v>108</v>
      </c>
      <c r="AB37" s="280"/>
      <c r="AC37" s="280"/>
      <c r="AD37" s="280"/>
      <c r="AE37" s="280"/>
      <c r="AF37" s="255"/>
      <c r="AG37" s="280"/>
      <c r="AH37" s="280" t="s">
        <v>108</v>
      </c>
      <c r="AI37" s="280"/>
      <c r="AJ37" s="255"/>
      <c r="AK37" s="280"/>
      <c r="AL37" s="280"/>
      <c r="AM37" s="280" t="s">
        <v>108</v>
      </c>
      <c r="AN37" s="280" t="s">
        <v>108</v>
      </c>
      <c r="AO37" s="280"/>
      <c r="AP37" s="280"/>
      <c r="AQ37" s="280"/>
      <c r="AR37" s="280"/>
      <c r="AS37" s="280"/>
      <c r="AT37" s="258"/>
      <c r="AU37" s="293" t="s">
        <v>49</v>
      </c>
      <c r="AV37" s="260"/>
      <c r="AW37" s="260"/>
      <c r="AX37" s="18" t="s">
        <v>48</v>
      </c>
      <c r="AY37" s="17"/>
      <c r="AZ37" s="17"/>
      <c r="BA37" s="17" t="s">
        <v>108</v>
      </c>
      <c r="BB37" s="17"/>
      <c r="BC37" s="17"/>
      <c r="BD37" s="17"/>
      <c r="BE37" s="17"/>
      <c r="BF37" s="17"/>
      <c r="BG37" s="17"/>
      <c r="BH37" s="17"/>
      <c r="BI37" s="17"/>
      <c r="BJ37" s="17"/>
      <c r="BK37" s="16" t="e">
        <f>AY37+AZ37+BA37+BB37+BC37+BD37+BE37+BF37+BG37+BH37+BI37+BJ37</f>
        <v>#VALUE!</v>
      </c>
      <c r="BL37" s="268" t="s">
        <v>47</v>
      </c>
      <c r="BM37" s="272" t="e">
        <f>BK38/BK37</f>
        <v>#VALUE!</v>
      </c>
    </row>
    <row r="38" spans="1:65" ht="18.75" customHeight="1" thickBot="1">
      <c r="A38" s="282"/>
      <c r="B38" s="287"/>
      <c r="C38" s="288"/>
      <c r="D38" s="288"/>
      <c r="E38" s="288"/>
      <c r="F38" s="288"/>
      <c r="G38" s="289"/>
      <c r="H38" s="287"/>
      <c r="I38" s="288"/>
      <c r="J38" s="296"/>
      <c r="K38" s="305"/>
      <c r="L38" s="256"/>
      <c r="M38" s="256"/>
      <c r="N38" s="256"/>
      <c r="O38" s="256"/>
      <c r="P38" s="301"/>
      <c r="Q38" s="256"/>
      <c r="R38" s="256"/>
      <c r="S38" s="256"/>
      <c r="T38" s="256"/>
      <c r="U38" s="280"/>
      <c r="V38" s="256"/>
      <c r="W38" s="301"/>
      <c r="X38" s="256"/>
      <c r="Y38" s="256"/>
      <c r="Z38" s="256"/>
      <c r="AA38" s="256"/>
      <c r="AB38" s="280"/>
      <c r="AC38" s="280"/>
      <c r="AD38" s="280"/>
      <c r="AE38" s="280"/>
      <c r="AF38" s="256"/>
      <c r="AG38" s="280"/>
      <c r="AH38" s="280"/>
      <c r="AI38" s="280"/>
      <c r="AJ38" s="256"/>
      <c r="AK38" s="280"/>
      <c r="AL38" s="280"/>
      <c r="AM38" s="280"/>
      <c r="AN38" s="280"/>
      <c r="AO38" s="280"/>
      <c r="AP38" s="280"/>
      <c r="AQ38" s="280"/>
      <c r="AR38" s="280"/>
      <c r="AS38" s="280"/>
      <c r="AT38" s="259"/>
      <c r="AU38" s="287"/>
      <c r="AV38" s="260"/>
      <c r="AW38" s="260"/>
      <c r="AX38" s="15" t="s">
        <v>46</v>
      </c>
      <c r="AY38" s="14"/>
      <c r="AZ38" s="14"/>
      <c r="BA38" s="14" t="s">
        <v>108</v>
      </c>
      <c r="BB38" s="14"/>
      <c r="BC38" s="14"/>
      <c r="BD38" s="14"/>
      <c r="BE38" s="14"/>
      <c r="BF38" s="14"/>
      <c r="BG38" s="14"/>
      <c r="BH38" s="14"/>
      <c r="BI38" s="14"/>
      <c r="BJ38" s="14"/>
      <c r="BK38" s="13" t="e">
        <f>AY38+AZ38+BA38+BB38+BC38+BD38+BE38+BF38+BG38+BH38+BI38+BJ38</f>
        <v>#VALUE!</v>
      </c>
      <c r="BL38" s="268"/>
      <c r="BM38" s="272"/>
    </row>
    <row r="39" spans="1:65" ht="18.75" customHeight="1" thickBot="1">
      <c r="A39" s="282"/>
      <c r="B39" s="287"/>
      <c r="C39" s="288"/>
      <c r="D39" s="288"/>
      <c r="E39" s="288"/>
      <c r="F39" s="288"/>
      <c r="G39" s="289"/>
      <c r="H39" s="287"/>
      <c r="I39" s="288"/>
      <c r="J39" s="296"/>
      <c r="K39" s="305"/>
      <c r="L39" s="256"/>
      <c r="M39" s="256"/>
      <c r="N39" s="256"/>
      <c r="O39" s="256"/>
      <c r="P39" s="301"/>
      <c r="Q39" s="256"/>
      <c r="R39" s="256"/>
      <c r="S39" s="256"/>
      <c r="T39" s="256"/>
      <c r="U39" s="280"/>
      <c r="V39" s="256"/>
      <c r="W39" s="301"/>
      <c r="X39" s="256"/>
      <c r="Y39" s="256"/>
      <c r="Z39" s="256"/>
      <c r="AA39" s="256"/>
      <c r="AB39" s="280"/>
      <c r="AC39" s="280"/>
      <c r="AD39" s="280"/>
      <c r="AE39" s="280"/>
      <c r="AF39" s="256"/>
      <c r="AG39" s="280"/>
      <c r="AH39" s="280"/>
      <c r="AI39" s="280"/>
      <c r="AJ39" s="256"/>
      <c r="AK39" s="280"/>
      <c r="AL39" s="280"/>
      <c r="AM39" s="280"/>
      <c r="AN39" s="280"/>
      <c r="AO39" s="280"/>
      <c r="AP39" s="280"/>
      <c r="AQ39" s="280"/>
      <c r="AR39" s="280"/>
      <c r="AS39" s="280"/>
      <c r="AT39" s="259"/>
      <c r="AU39" s="287"/>
      <c r="AV39" s="260"/>
      <c r="AW39" s="260"/>
      <c r="AX39" s="27" t="s">
        <v>53</v>
      </c>
      <c r="AY39" s="26"/>
      <c r="AZ39" s="26"/>
      <c r="BA39" s="26">
        <v>20</v>
      </c>
      <c r="BB39" s="26"/>
      <c r="BC39" s="26"/>
      <c r="BD39" s="26"/>
      <c r="BE39" s="26"/>
      <c r="BF39" s="26"/>
      <c r="BG39" s="26"/>
      <c r="BH39" s="26"/>
      <c r="BI39" s="26"/>
      <c r="BJ39" s="26"/>
      <c r="BK39" s="25">
        <f>AVERAGE(AY39:BJ39)</f>
        <v>20</v>
      </c>
      <c r="BL39" s="337" t="s">
        <v>47</v>
      </c>
      <c r="BM39" s="333">
        <f>BK40/BK39</f>
        <v>1</v>
      </c>
    </row>
    <row r="40" spans="1:65" ht="18.75" customHeight="1" thickBot="1">
      <c r="A40" s="282"/>
      <c r="B40" s="287"/>
      <c r="C40" s="288"/>
      <c r="D40" s="288"/>
      <c r="E40" s="288"/>
      <c r="F40" s="288"/>
      <c r="G40" s="289"/>
      <c r="H40" s="287"/>
      <c r="I40" s="288"/>
      <c r="J40" s="296"/>
      <c r="K40" s="305"/>
      <c r="L40" s="256"/>
      <c r="M40" s="256"/>
      <c r="N40" s="256"/>
      <c r="O40" s="256"/>
      <c r="P40" s="301"/>
      <c r="Q40" s="256"/>
      <c r="R40" s="256"/>
      <c r="S40" s="256"/>
      <c r="T40" s="256"/>
      <c r="U40" s="280"/>
      <c r="V40" s="256"/>
      <c r="W40" s="301"/>
      <c r="X40" s="256"/>
      <c r="Y40" s="256"/>
      <c r="Z40" s="256"/>
      <c r="AA40" s="256"/>
      <c r="AB40" s="280"/>
      <c r="AC40" s="280"/>
      <c r="AD40" s="280"/>
      <c r="AE40" s="280"/>
      <c r="AF40" s="256"/>
      <c r="AG40" s="280"/>
      <c r="AH40" s="280"/>
      <c r="AI40" s="280"/>
      <c r="AJ40" s="256"/>
      <c r="AK40" s="280"/>
      <c r="AL40" s="280"/>
      <c r="AM40" s="280"/>
      <c r="AN40" s="280"/>
      <c r="AO40" s="280"/>
      <c r="AP40" s="280"/>
      <c r="AQ40" s="280"/>
      <c r="AR40" s="280"/>
      <c r="AS40" s="280"/>
      <c r="AT40" s="259"/>
      <c r="AU40" s="287"/>
      <c r="AV40" s="260"/>
      <c r="AW40" s="260"/>
      <c r="AX40" s="27" t="s">
        <v>51</v>
      </c>
      <c r="AY40" s="26"/>
      <c r="AZ40" s="26"/>
      <c r="BA40" s="26">
        <v>20</v>
      </c>
      <c r="BB40" s="26"/>
      <c r="BC40" s="26"/>
      <c r="BD40" s="26"/>
      <c r="BE40" s="26"/>
      <c r="BF40" s="26"/>
      <c r="BG40" s="26"/>
      <c r="BH40" s="26"/>
      <c r="BI40" s="26"/>
      <c r="BJ40" s="26"/>
      <c r="BK40" s="25">
        <f>AVERAGE(AY40:BJ40)</f>
        <v>20</v>
      </c>
      <c r="BL40" s="337"/>
      <c r="BM40" s="333"/>
    </row>
    <row r="41" spans="1:65" ht="18.75" customHeight="1" thickBot="1">
      <c r="A41" s="282"/>
      <c r="B41" s="287"/>
      <c r="C41" s="288"/>
      <c r="D41" s="288"/>
      <c r="E41" s="288"/>
      <c r="F41" s="288"/>
      <c r="G41" s="289"/>
      <c r="H41" s="287"/>
      <c r="I41" s="288"/>
      <c r="J41" s="296"/>
      <c r="K41" s="305"/>
      <c r="L41" s="256"/>
      <c r="M41" s="256"/>
      <c r="N41" s="256"/>
      <c r="O41" s="256"/>
      <c r="P41" s="301"/>
      <c r="Q41" s="256"/>
      <c r="R41" s="256"/>
      <c r="S41" s="256"/>
      <c r="T41" s="256"/>
      <c r="U41" s="280"/>
      <c r="V41" s="256"/>
      <c r="W41" s="301"/>
      <c r="X41" s="256"/>
      <c r="Y41" s="256"/>
      <c r="Z41" s="256"/>
      <c r="AA41" s="256"/>
      <c r="AB41" s="280"/>
      <c r="AC41" s="280"/>
      <c r="AD41" s="280"/>
      <c r="AE41" s="280"/>
      <c r="AF41" s="256"/>
      <c r="AG41" s="280"/>
      <c r="AH41" s="280"/>
      <c r="AI41" s="280"/>
      <c r="AJ41" s="256"/>
      <c r="AK41" s="280"/>
      <c r="AL41" s="280"/>
      <c r="AM41" s="280"/>
      <c r="AN41" s="280"/>
      <c r="AO41" s="280"/>
      <c r="AP41" s="280"/>
      <c r="AQ41" s="280"/>
      <c r="AR41" s="280"/>
      <c r="AS41" s="280"/>
      <c r="AT41" s="259"/>
      <c r="AU41" s="287"/>
      <c r="AV41" s="260"/>
      <c r="AW41" s="260"/>
      <c r="AX41" s="24" t="s">
        <v>52</v>
      </c>
      <c r="AY41" s="23"/>
      <c r="AZ41" s="23"/>
      <c r="BA41" s="23">
        <v>20</v>
      </c>
      <c r="BB41" s="23"/>
      <c r="BC41" s="23"/>
      <c r="BD41" s="23"/>
      <c r="BE41" s="23"/>
      <c r="BF41" s="23"/>
      <c r="BG41" s="23"/>
      <c r="BH41" s="23"/>
      <c r="BI41" s="23"/>
      <c r="BJ41" s="23"/>
      <c r="BK41" s="22">
        <f>AVERAGE(AY41:BJ41)</f>
        <v>20</v>
      </c>
      <c r="BL41" s="334" t="s">
        <v>46</v>
      </c>
      <c r="BM41" s="335">
        <f>BK42/BK41</f>
        <v>1</v>
      </c>
    </row>
    <row r="42" spans="1:65" ht="18.75" customHeight="1" thickBot="1">
      <c r="A42" s="283"/>
      <c r="B42" s="290"/>
      <c r="C42" s="291"/>
      <c r="D42" s="291"/>
      <c r="E42" s="291"/>
      <c r="F42" s="291"/>
      <c r="G42" s="292"/>
      <c r="H42" s="290"/>
      <c r="I42" s="291"/>
      <c r="J42" s="297"/>
      <c r="K42" s="306"/>
      <c r="L42" s="257"/>
      <c r="M42" s="257"/>
      <c r="N42" s="257"/>
      <c r="O42" s="257"/>
      <c r="P42" s="301"/>
      <c r="Q42" s="257"/>
      <c r="R42" s="257"/>
      <c r="S42" s="257"/>
      <c r="T42" s="257"/>
      <c r="U42" s="280"/>
      <c r="V42" s="257"/>
      <c r="W42" s="301"/>
      <c r="X42" s="257"/>
      <c r="Y42" s="257"/>
      <c r="Z42" s="257"/>
      <c r="AA42" s="257"/>
      <c r="AB42" s="280"/>
      <c r="AC42" s="280"/>
      <c r="AD42" s="280"/>
      <c r="AE42" s="280"/>
      <c r="AF42" s="257"/>
      <c r="AG42" s="280"/>
      <c r="AH42" s="280"/>
      <c r="AI42" s="280"/>
      <c r="AJ42" s="257"/>
      <c r="AK42" s="280"/>
      <c r="AL42" s="280"/>
      <c r="AM42" s="280"/>
      <c r="AN42" s="280"/>
      <c r="AO42" s="280"/>
      <c r="AP42" s="280"/>
      <c r="AQ42" s="280"/>
      <c r="AR42" s="280"/>
      <c r="AS42" s="280"/>
      <c r="AT42" s="260"/>
      <c r="AU42" s="290"/>
      <c r="AV42" s="260"/>
      <c r="AW42" s="260"/>
      <c r="AX42" s="21" t="s">
        <v>51</v>
      </c>
      <c r="AY42" s="20"/>
      <c r="AZ42" s="20"/>
      <c r="BA42" s="20">
        <v>20</v>
      </c>
      <c r="BB42" s="20"/>
      <c r="BC42" s="20"/>
      <c r="BD42" s="20"/>
      <c r="BE42" s="20"/>
      <c r="BF42" s="20"/>
      <c r="BG42" s="20"/>
      <c r="BH42" s="20"/>
      <c r="BI42" s="20"/>
      <c r="BJ42" s="20"/>
      <c r="BK42" s="19">
        <f>AVERAGE(AY42:BJ42)</f>
        <v>20</v>
      </c>
      <c r="BL42" s="334"/>
      <c r="BM42" s="335"/>
    </row>
    <row r="43" spans="1:65" ht="18.75" customHeight="1" thickBot="1">
      <c r="A43" s="281" t="s">
        <v>242</v>
      </c>
      <c r="B43" s="284" t="s">
        <v>244</v>
      </c>
      <c r="C43" s="285"/>
      <c r="D43" s="285"/>
      <c r="E43" s="285"/>
      <c r="F43" s="285"/>
      <c r="G43" s="286"/>
      <c r="H43" s="293" t="s">
        <v>254</v>
      </c>
      <c r="I43" s="294"/>
      <c r="J43" s="295"/>
      <c r="K43" s="304"/>
      <c r="L43" s="255"/>
      <c r="M43" s="255"/>
      <c r="N43" s="255"/>
      <c r="O43" s="255"/>
      <c r="P43" s="301"/>
      <c r="Q43" s="255"/>
      <c r="R43" s="255"/>
      <c r="S43" s="255"/>
      <c r="T43" s="255" t="s">
        <v>108</v>
      </c>
      <c r="U43" s="280"/>
      <c r="V43" s="255"/>
      <c r="W43" s="301"/>
      <c r="X43" s="255"/>
      <c r="Y43" s="255"/>
      <c r="Z43" s="255"/>
      <c r="AA43" s="255"/>
      <c r="AB43" s="280"/>
      <c r="AC43" s="280"/>
      <c r="AD43" s="280"/>
      <c r="AE43" s="280"/>
      <c r="AF43" s="255"/>
      <c r="AG43" s="280"/>
      <c r="AH43" s="280"/>
      <c r="AI43" s="280"/>
      <c r="AJ43" s="255" t="s">
        <v>49</v>
      </c>
      <c r="AK43" s="280"/>
      <c r="AL43" s="280"/>
      <c r="AM43" s="280"/>
      <c r="AN43" s="280"/>
      <c r="AO43" s="280"/>
      <c r="AP43" s="280"/>
      <c r="AQ43" s="280"/>
      <c r="AR43" s="280"/>
      <c r="AS43" s="280"/>
      <c r="AT43" s="258"/>
      <c r="AU43" s="258"/>
      <c r="AV43" s="430"/>
      <c r="AW43" s="260"/>
      <c r="AX43" s="30" t="s">
        <v>48</v>
      </c>
      <c r="AY43" s="29"/>
      <c r="AZ43" s="29"/>
      <c r="BA43" s="29" t="s">
        <v>108</v>
      </c>
      <c r="BB43" s="29"/>
      <c r="BC43" s="29"/>
      <c r="BD43" s="29"/>
      <c r="BE43" s="29"/>
      <c r="BF43" s="29"/>
      <c r="BG43" s="29"/>
      <c r="BH43" s="29"/>
      <c r="BI43" s="29"/>
      <c r="BJ43" s="29"/>
      <c r="BK43" s="28" t="e">
        <f>AY43+AZ43+BA43+BB43+BC43+BD43+BE43+BF43+BG43+BH43+BI43+BJ43</f>
        <v>#VALUE!</v>
      </c>
      <c r="BL43" s="339" t="s">
        <v>47</v>
      </c>
      <c r="BM43" s="340" t="e">
        <f>BK44/BK43</f>
        <v>#VALUE!</v>
      </c>
    </row>
    <row r="44" spans="1:65" ht="18.75" customHeight="1" thickBot="1">
      <c r="A44" s="282"/>
      <c r="B44" s="287"/>
      <c r="C44" s="288"/>
      <c r="D44" s="288"/>
      <c r="E44" s="288"/>
      <c r="F44" s="288"/>
      <c r="G44" s="289"/>
      <c r="H44" s="287"/>
      <c r="I44" s="288"/>
      <c r="J44" s="296"/>
      <c r="K44" s="305"/>
      <c r="L44" s="256"/>
      <c r="M44" s="256"/>
      <c r="N44" s="256"/>
      <c r="O44" s="256"/>
      <c r="P44" s="301"/>
      <c r="Q44" s="256"/>
      <c r="R44" s="256"/>
      <c r="S44" s="256"/>
      <c r="T44" s="256"/>
      <c r="U44" s="280"/>
      <c r="V44" s="256"/>
      <c r="W44" s="301"/>
      <c r="X44" s="256"/>
      <c r="Y44" s="256"/>
      <c r="Z44" s="256"/>
      <c r="AA44" s="256"/>
      <c r="AB44" s="280"/>
      <c r="AC44" s="280"/>
      <c r="AD44" s="280"/>
      <c r="AE44" s="280"/>
      <c r="AF44" s="256"/>
      <c r="AG44" s="280"/>
      <c r="AH44" s="280"/>
      <c r="AI44" s="280"/>
      <c r="AJ44" s="256"/>
      <c r="AK44" s="280"/>
      <c r="AL44" s="280"/>
      <c r="AM44" s="280"/>
      <c r="AN44" s="280"/>
      <c r="AO44" s="280"/>
      <c r="AP44" s="280"/>
      <c r="AQ44" s="280"/>
      <c r="AR44" s="280"/>
      <c r="AS44" s="280"/>
      <c r="AT44" s="259"/>
      <c r="AU44" s="259"/>
      <c r="AV44" s="430"/>
      <c r="AW44" s="260"/>
      <c r="AX44" s="15" t="s">
        <v>46</v>
      </c>
      <c r="AY44" s="14"/>
      <c r="AZ44" s="14"/>
      <c r="BA44" s="14" t="s">
        <v>108</v>
      </c>
      <c r="BB44" s="14"/>
      <c r="BC44" s="14"/>
      <c r="BD44" s="14"/>
      <c r="BE44" s="14"/>
      <c r="BF44" s="14"/>
      <c r="BG44" s="14"/>
      <c r="BH44" s="14"/>
      <c r="BI44" s="14"/>
      <c r="BJ44" s="14"/>
      <c r="BK44" s="13" t="e">
        <f>AY44+AZ44+BA44+BB44+BC44+BD44+BE44+BF44+BG44+BH44+BI44+BJ44</f>
        <v>#VALUE!</v>
      </c>
      <c r="BL44" s="339"/>
      <c r="BM44" s="340"/>
    </row>
    <row r="45" spans="1:65" ht="18.75" customHeight="1" thickBot="1">
      <c r="A45" s="282"/>
      <c r="B45" s="287"/>
      <c r="C45" s="288"/>
      <c r="D45" s="288"/>
      <c r="E45" s="288"/>
      <c r="F45" s="288"/>
      <c r="G45" s="289"/>
      <c r="H45" s="287"/>
      <c r="I45" s="288"/>
      <c r="J45" s="296"/>
      <c r="K45" s="305"/>
      <c r="L45" s="256"/>
      <c r="M45" s="256"/>
      <c r="N45" s="256"/>
      <c r="O45" s="256"/>
      <c r="P45" s="301"/>
      <c r="Q45" s="256"/>
      <c r="R45" s="256"/>
      <c r="S45" s="256"/>
      <c r="T45" s="256"/>
      <c r="U45" s="280"/>
      <c r="V45" s="256"/>
      <c r="W45" s="301"/>
      <c r="X45" s="256"/>
      <c r="Y45" s="256"/>
      <c r="Z45" s="256"/>
      <c r="AA45" s="256"/>
      <c r="AB45" s="280"/>
      <c r="AC45" s="280"/>
      <c r="AD45" s="280"/>
      <c r="AE45" s="280"/>
      <c r="AF45" s="256"/>
      <c r="AG45" s="280"/>
      <c r="AH45" s="280"/>
      <c r="AI45" s="280"/>
      <c r="AJ45" s="256"/>
      <c r="AK45" s="280"/>
      <c r="AL45" s="280"/>
      <c r="AM45" s="280"/>
      <c r="AN45" s="280"/>
      <c r="AO45" s="280"/>
      <c r="AP45" s="280"/>
      <c r="AQ45" s="280"/>
      <c r="AR45" s="280"/>
      <c r="AS45" s="280"/>
      <c r="AT45" s="259"/>
      <c r="AU45" s="259"/>
      <c r="AV45" s="430"/>
      <c r="AW45" s="260"/>
      <c r="AX45" s="27" t="s">
        <v>53</v>
      </c>
      <c r="AY45" s="26"/>
      <c r="AZ45" s="26"/>
      <c r="BA45" s="26">
        <v>20</v>
      </c>
      <c r="BB45" s="26"/>
      <c r="BC45" s="26"/>
      <c r="BD45" s="26"/>
      <c r="BE45" s="26"/>
      <c r="BF45" s="26"/>
      <c r="BG45" s="26"/>
      <c r="BH45" s="26"/>
      <c r="BI45" s="26"/>
      <c r="BJ45" s="26"/>
      <c r="BK45" s="25">
        <f>AVERAGE(AY45:BJ45)</f>
        <v>20</v>
      </c>
      <c r="BL45" s="337" t="s">
        <v>47</v>
      </c>
      <c r="BM45" s="333">
        <f>BK46/BK45</f>
        <v>1</v>
      </c>
    </row>
    <row r="46" spans="1:65" ht="18.75" customHeight="1" thickBot="1">
      <c r="A46" s="282"/>
      <c r="B46" s="287"/>
      <c r="C46" s="288"/>
      <c r="D46" s="288"/>
      <c r="E46" s="288"/>
      <c r="F46" s="288"/>
      <c r="G46" s="289"/>
      <c r="H46" s="287"/>
      <c r="I46" s="288"/>
      <c r="J46" s="296"/>
      <c r="K46" s="305"/>
      <c r="L46" s="256"/>
      <c r="M46" s="256"/>
      <c r="N46" s="256"/>
      <c r="O46" s="256"/>
      <c r="P46" s="301"/>
      <c r="Q46" s="256"/>
      <c r="R46" s="256"/>
      <c r="S46" s="256"/>
      <c r="T46" s="256"/>
      <c r="U46" s="280"/>
      <c r="V46" s="256"/>
      <c r="W46" s="301"/>
      <c r="X46" s="256"/>
      <c r="Y46" s="256"/>
      <c r="Z46" s="256"/>
      <c r="AA46" s="256"/>
      <c r="AB46" s="280"/>
      <c r="AC46" s="280"/>
      <c r="AD46" s="280"/>
      <c r="AE46" s="280"/>
      <c r="AF46" s="256"/>
      <c r="AG46" s="280"/>
      <c r="AH46" s="280"/>
      <c r="AI46" s="280"/>
      <c r="AJ46" s="256"/>
      <c r="AK46" s="280"/>
      <c r="AL46" s="280"/>
      <c r="AM46" s="280"/>
      <c r="AN46" s="280"/>
      <c r="AO46" s="280"/>
      <c r="AP46" s="280"/>
      <c r="AQ46" s="280"/>
      <c r="AR46" s="280"/>
      <c r="AS46" s="280"/>
      <c r="AT46" s="259"/>
      <c r="AU46" s="259"/>
      <c r="AV46" s="430"/>
      <c r="AW46" s="260"/>
      <c r="AX46" s="27" t="s">
        <v>51</v>
      </c>
      <c r="AY46" s="26"/>
      <c r="AZ46" s="26"/>
      <c r="BA46" s="26">
        <v>20</v>
      </c>
      <c r="BB46" s="26"/>
      <c r="BC46" s="26"/>
      <c r="BD46" s="26"/>
      <c r="BE46" s="26"/>
      <c r="BF46" s="26"/>
      <c r="BG46" s="26"/>
      <c r="BH46" s="26"/>
      <c r="BI46" s="26"/>
      <c r="BJ46" s="26"/>
      <c r="BK46" s="25">
        <f>AVERAGE(AY46:BJ46)</f>
        <v>20</v>
      </c>
      <c r="BL46" s="337"/>
      <c r="BM46" s="333"/>
    </row>
    <row r="47" spans="1:65" ht="18.75" customHeight="1" thickBot="1">
      <c r="A47" s="282"/>
      <c r="B47" s="287"/>
      <c r="C47" s="288"/>
      <c r="D47" s="288"/>
      <c r="E47" s="288"/>
      <c r="F47" s="288"/>
      <c r="G47" s="289"/>
      <c r="H47" s="287"/>
      <c r="I47" s="288"/>
      <c r="J47" s="296"/>
      <c r="K47" s="305"/>
      <c r="L47" s="256"/>
      <c r="M47" s="256"/>
      <c r="N47" s="256"/>
      <c r="O47" s="256"/>
      <c r="P47" s="301"/>
      <c r="Q47" s="256"/>
      <c r="R47" s="256"/>
      <c r="S47" s="256"/>
      <c r="T47" s="256"/>
      <c r="U47" s="280"/>
      <c r="V47" s="256"/>
      <c r="W47" s="301"/>
      <c r="X47" s="256"/>
      <c r="Y47" s="256"/>
      <c r="Z47" s="256"/>
      <c r="AA47" s="256"/>
      <c r="AB47" s="280"/>
      <c r="AC47" s="280"/>
      <c r="AD47" s="280"/>
      <c r="AE47" s="280"/>
      <c r="AF47" s="256"/>
      <c r="AG47" s="280"/>
      <c r="AH47" s="280"/>
      <c r="AI47" s="280"/>
      <c r="AJ47" s="256"/>
      <c r="AK47" s="280"/>
      <c r="AL47" s="280"/>
      <c r="AM47" s="280"/>
      <c r="AN47" s="280"/>
      <c r="AO47" s="280"/>
      <c r="AP47" s="280"/>
      <c r="AQ47" s="280"/>
      <c r="AR47" s="280"/>
      <c r="AS47" s="280"/>
      <c r="AT47" s="259"/>
      <c r="AU47" s="259"/>
      <c r="AV47" s="430"/>
      <c r="AW47" s="260"/>
      <c r="AX47" s="24" t="s">
        <v>52</v>
      </c>
      <c r="AY47" s="23"/>
      <c r="AZ47" s="23"/>
      <c r="BA47" s="23">
        <v>20</v>
      </c>
      <c r="BB47" s="23"/>
      <c r="BC47" s="23"/>
      <c r="BD47" s="23"/>
      <c r="BE47" s="23"/>
      <c r="BF47" s="23"/>
      <c r="BG47" s="23"/>
      <c r="BH47" s="23"/>
      <c r="BI47" s="23"/>
      <c r="BJ47" s="23"/>
      <c r="BK47" s="22">
        <f>AVERAGE(AY47:BJ47)</f>
        <v>20</v>
      </c>
      <c r="BL47" s="334" t="s">
        <v>46</v>
      </c>
      <c r="BM47" s="335">
        <f>BK48/BK47</f>
        <v>1</v>
      </c>
    </row>
    <row r="48" spans="1:65" ht="18.600000000000001" customHeight="1" thickBot="1">
      <c r="A48" s="283"/>
      <c r="B48" s="290"/>
      <c r="C48" s="291"/>
      <c r="D48" s="291"/>
      <c r="E48" s="291"/>
      <c r="F48" s="291"/>
      <c r="G48" s="292"/>
      <c r="H48" s="290"/>
      <c r="I48" s="291"/>
      <c r="J48" s="297"/>
      <c r="K48" s="306"/>
      <c r="L48" s="257"/>
      <c r="M48" s="257"/>
      <c r="N48" s="257"/>
      <c r="O48" s="257"/>
      <c r="P48" s="301"/>
      <c r="Q48" s="257"/>
      <c r="R48" s="257"/>
      <c r="S48" s="257"/>
      <c r="T48" s="257"/>
      <c r="U48" s="280"/>
      <c r="V48" s="257"/>
      <c r="W48" s="301"/>
      <c r="X48" s="257"/>
      <c r="Y48" s="257"/>
      <c r="Z48" s="257"/>
      <c r="AA48" s="257"/>
      <c r="AB48" s="280"/>
      <c r="AC48" s="280"/>
      <c r="AD48" s="280"/>
      <c r="AE48" s="280"/>
      <c r="AF48" s="257"/>
      <c r="AG48" s="280"/>
      <c r="AH48" s="280"/>
      <c r="AI48" s="280"/>
      <c r="AJ48" s="257"/>
      <c r="AK48" s="280"/>
      <c r="AL48" s="280"/>
      <c r="AM48" s="280"/>
      <c r="AN48" s="280"/>
      <c r="AO48" s="280"/>
      <c r="AP48" s="280"/>
      <c r="AQ48" s="280"/>
      <c r="AR48" s="280"/>
      <c r="AS48" s="280"/>
      <c r="AT48" s="260"/>
      <c r="AU48" s="260"/>
      <c r="AV48" s="430"/>
      <c r="AW48" s="260"/>
      <c r="AX48" s="21" t="s">
        <v>51</v>
      </c>
      <c r="AY48" s="20"/>
      <c r="AZ48" s="20"/>
      <c r="BA48" s="20">
        <v>20</v>
      </c>
      <c r="BB48" s="20"/>
      <c r="BC48" s="20"/>
      <c r="BD48" s="20"/>
      <c r="BE48" s="20"/>
      <c r="BF48" s="20"/>
      <c r="BG48" s="20"/>
      <c r="BH48" s="20"/>
      <c r="BI48" s="20"/>
      <c r="BJ48" s="20"/>
      <c r="BK48" s="19">
        <f>AVERAGE(AY48:BJ48)</f>
        <v>20</v>
      </c>
      <c r="BL48" s="334"/>
      <c r="BM48" s="335"/>
    </row>
    <row r="49" spans="1:65" ht="18.75" customHeight="1" thickBot="1">
      <c r="A49" s="281" t="s">
        <v>242</v>
      </c>
      <c r="B49" s="431" t="s">
        <v>282</v>
      </c>
      <c r="C49" s="432"/>
      <c r="D49" s="432"/>
      <c r="E49" s="432"/>
      <c r="F49" s="432"/>
      <c r="G49" s="433"/>
      <c r="H49" s="293" t="s">
        <v>269</v>
      </c>
      <c r="I49" s="294"/>
      <c r="J49" s="295"/>
      <c r="K49" s="304"/>
      <c r="L49" s="255"/>
      <c r="M49" s="255"/>
      <c r="N49" s="255"/>
      <c r="O49" s="255"/>
      <c r="P49" s="301"/>
      <c r="Q49" s="255"/>
      <c r="R49" s="255"/>
      <c r="S49" s="255"/>
      <c r="T49" s="255" t="s">
        <v>108</v>
      </c>
      <c r="U49" s="280"/>
      <c r="V49" s="255"/>
      <c r="W49" s="301"/>
      <c r="X49" s="255"/>
      <c r="Y49" s="255"/>
      <c r="Z49" s="255"/>
      <c r="AA49" s="255"/>
      <c r="AB49" s="280"/>
      <c r="AC49" s="280"/>
      <c r="AD49" s="280"/>
      <c r="AE49" s="280"/>
      <c r="AF49" s="255"/>
      <c r="AG49" s="280"/>
      <c r="AH49" s="280"/>
      <c r="AI49" s="280"/>
      <c r="AJ49" s="255"/>
      <c r="AK49" s="280" t="s">
        <v>108</v>
      </c>
      <c r="AL49" s="280"/>
      <c r="AM49" s="280"/>
      <c r="AN49" s="280"/>
      <c r="AO49" s="280"/>
      <c r="AP49" s="280"/>
      <c r="AQ49" s="280"/>
      <c r="AR49" s="280"/>
      <c r="AS49" s="280"/>
      <c r="AT49" s="258"/>
      <c r="AU49" s="293"/>
      <c r="AV49" s="260"/>
      <c r="AW49" s="260"/>
      <c r="AX49" s="18" t="s">
        <v>48</v>
      </c>
      <c r="AY49" s="17"/>
      <c r="AZ49" s="17"/>
      <c r="BA49" s="17" t="s">
        <v>49</v>
      </c>
      <c r="BB49" s="17"/>
      <c r="BC49" s="17"/>
      <c r="BD49" s="17"/>
      <c r="BE49" s="17"/>
      <c r="BF49" s="17"/>
      <c r="BG49" s="17"/>
      <c r="BH49" s="17"/>
      <c r="BI49" s="17"/>
      <c r="BJ49" s="17"/>
      <c r="BK49" s="16" t="e">
        <f>AY49+AZ49+BA49+BB49+BC49+BD49+BE49+BF49+BG49+BH49+BI49+BJ49</f>
        <v>#VALUE!</v>
      </c>
      <c r="BL49" s="268" t="s">
        <v>47</v>
      </c>
      <c r="BM49" s="272" t="e">
        <f>BK50/BK49</f>
        <v>#VALUE!</v>
      </c>
    </row>
    <row r="50" spans="1:65" ht="18.75" customHeight="1" thickBot="1">
      <c r="A50" s="282"/>
      <c r="B50" s="313"/>
      <c r="C50" s="329"/>
      <c r="D50" s="329"/>
      <c r="E50" s="329"/>
      <c r="F50" s="329"/>
      <c r="G50" s="330"/>
      <c r="H50" s="287"/>
      <c r="I50" s="288"/>
      <c r="J50" s="296"/>
      <c r="K50" s="305"/>
      <c r="L50" s="256"/>
      <c r="M50" s="256"/>
      <c r="N50" s="256"/>
      <c r="O50" s="256"/>
      <c r="P50" s="301"/>
      <c r="Q50" s="256"/>
      <c r="R50" s="256"/>
      <c r="S50" s="256"/>
      <c r="T50" s="256"/>
      <c r="U50" s="280"/>
      <c r="V50" s="256"/>
      <c r="W50" s="301"/>
      <c r="X50" s="256"/>
      <c r="Y50" s="256"/>
      <c r="Z50" s="256"/>
      <c r="AA50" s="256"/>
      <c r="AB50" s="280"/>
      <c r="AC50" s="280"/>
      <c r="AD50" s="280"/>
      <c r="AE50" s="280"/>
      <c r="AF50" s="256"/>
      <c r="AG50" s="280"/>
      <c r="AH50" s="280"/>
      <c r="AI50" s="280"/>
      <c r="AJ50" s="256"/>
      <c r="AK50" s="280"/>
      <c r="AL50" s="280"/>
      <c r="AM50" s="280"/>
      <c r="AN50" s="280"/>
      <c r="AO50" s="280"/>
      <c r="AP50" s="280"/>
      <c r="AQ50" s="280"/>
      <c r="AR50" s="280"/>
      <c r="AS50" s="280"/>
      <c r="AT50" s="259"/>
      <c r="AU50" s="287"/>
      <c r="AV50" s="260"/>
      <c r="AW50" s="260"/>
      <c r="AX50" s="15" t="s">
        <v>46</v>
      </c>
      <c r="AY50" s="14"/>
      <c r="AZ50" s="14"/>
      <c r="BA50" s="14" t="s">
        <v>49</v>
      </c>
      <c r="BB50" s="14"/>
      <c r="BC50" s="14"/>
      <c r="BD50" s="14"/>
      <c r="BE50" s="14"/>
      <c r="BF50" s="14"/>
      <c r="BG50" s="14"/>
      <c r="BH50" s="14"/>
      <c r="BI50" s="14"/>
      <c r="BJ50" s="14"/>
      <c r="BK50" s="13" t="e">
        <f>AY50+AZ50+BA50+BB50+BC50+BD50+BE50+BF50+BG50+BH50+BI50+BJ50</f>
        <v>#VALUE!</v>
      </c>
      <c r="BL50" s="268"/>
      <c r="BM50" s="272"/>
    </row>
    <row r="51" spans="1:65" ht="18.75" customHeight="1" thickBot="1">
      <c r="A51" s="282"/>
      <c r="B51" s="313"/>
      <c r="C51" s="329"/>
      <c r="D51" s="329"/>
      <c r="E51" s="329"/>
      <c r="F51" s="329"/>
      <c r="G51" s="330"/>
      <c r="H51" s="287"/>
      <c r="I51" s="288"/>
      <c r="J51" s="296"/>
      <c r="K51" s="305"/>
      <c r="L51" s="256"/>
      <c r="M51" s="256"/>
      <c r="N51" s="256"/>
      <c r="O51" s="256"/>
      <c r="P51" s="301"/>
      <c r="Q51" s="256"/>
      <c r="R51" s="256"/>
      <c r="S51" s="256"/>
      <c r="T51" s="256"/>
      <c r="U51" s="280"/>
      <c r="V51" s="256"/>
      <c r="W51" s="301"/>
      <c r="X51" s="256"/>
      <c r="Y51" s="256"/>
      <c r="Z51" s="256"/>
      <c r="AA51" s="256"/>
      <c r="AB51" s="280"/>
      <c r="AC51" s="280"/>
      <c r="AD51" s="280"/>
      <c r="AE51" s="280"/>
      <c r="AF51" s="256"/>
      <c r="AG51" s="280"/>
      <c r="AH51" s="280"/>
      <c r="AI51" s="280"/>
      <c r="AJ51" s="256"/>
      <c r="AK51" s="280"/>
      <c r="AL51" s="280"/>
      <c r="AM51" s="280"/>
      <c r="AN51" s="280"/>
      <c r="AO51" s="280"/>
      <c r="AP51" s="280"/>
      <c r="AQ51" s="280"/>
      <c r="AR51" s="280"/>
      <c r="AS51" s="280"/>
      <c r="AT51" s="259"/>
      <c r="AU51" s="287"/>
      <c r="AV51" s="260"/>
      <c r="AW51" s="260"/>
      <c r="AX51" s="27" t="s">
        <v>53</v>
      </c>
      <c r="AY51" s="26"/>
      <c r="AZ51" s="26"/>
      <c r="BA51" s="26">
        <v>2</v>
      </c>
      <c r="BB51" s="26"/>
      <c r="BC51" s="26"/>
      <c r="BD51" s="26"/>
      <c r="BE51" s="26"/>
      <c r="BF51" s="26"/>
      <c r="BG51" s="26"/>
      <c r="BH51" s="26"/>
      <c r="BI51" s="26"/>
      <c r="BJ51" s="26"/>
      <c r="BK51" s="25">
        <f>AVERAGE(AY51:BJ51)</f>
        <v>2</v>
      </c>
      <c r="BL51" s="337" t="s">
        <v>47</v>
      </c>
      <c r="BM51" s="333">
        <f>BK52/BK51</f>
        <v>1</v>
      </c>
    </row>
    <row r="52" spans="1:65" ht="18.75" customHeight="1" thickBot="1">
      <c r="A52" s="282"/>
      <c r="B52" s="313"/>
      <c r="C52" s="329"/>
      <c r="D52" s="329"/>
      <c r="E52" s="329"/>
      <c r="F52" s="329"/>
      <c r="G52" s="330"/>
      <c r="H52" s="287"/>
      <c r="I52" s="288"/>
      <c r="J52" s="296"/>
      <c r="K52" s="305"/>
      <c r="L52" s="256"/>
      <c r="M52" s="256"/>
      <c r="N52" s="256"/>
      <c r="O52" s="256"/>
      <c r="P52" s="301"/>
      <c r="Q52" s="256"/>
      <c r="R52" s="256"/>
      <c r="S52" s="256"/>
      <c r="T52" s="256"/>
      <c r="U52" s="280"/>
      <c r="V52" s="256"/>
      <c r="W52" s="301"/>
      <c r="X52" s="256"/>
      <c r="Y52" s="256"/>
      <c r="Z52" s="256"/>
      <c r="AA52" s="256"/>
      <c r="AB52" s="280"/>
      <c r="AC52" s="280"/>
      <c r="AD52" s="280"/>
      <c r="AE52" s="280"/>
      <c r="AF52" s="256"/>
      <c r="AG52" s="280"/>
      <c r="AH52" s="280"/>
      <c r="AI52" s="280"/>
      <c r="AJ52" s="256"/>
      <c r="AK52" s="280"/>
      <c r="AL52" s="280"/>
      <c r="AM52" s="280"/>
      <c r="AN52" s="280"/>
      <c r="AO52" s="280"/>
      <c r="AP52" s="280"/>
      <c r="AQ52" s="280"/>
      <c r="AR52" s="280"/>
      <c r="AS52" s="280"/>
      <c r="AT52" s="259"/>
      <c r="AU52" s="287"/>
      <c r="AV52" s="260"/>
      <c r="AW52" s="260"/>
      <c r="AX52" s="27" t="s">
        <v>51</v>
      </c>
      <c r="AY52" s="26"/>
      <c r="AZ52" s="26"/>
      <c r="BA52" s="26">
        <v>2</v>
      </c>
      <c r="BB52" s="26"/>
      <c r="BC52" s="26"/>
      <c r="BD52" s="26"/>
      <c r="BE52" s="26"/>
      <c r="BF52" s="26"/>
      <c r="BG52" s="26"/>
      <c r="BH52" s="26"/>
      <c r="BI52" s="26"/>
      <c r="BJ52" s="26"/>
      <c r="BK52" s="25">
        <f>AVERAGE(AY52:BJ52)</f>
        <v>2</v>
      </c>
      <c r="BL52" s="337"/>
      <c r="BM52" s="333"/>
    </row>
    <row r="53" spans="1:65" ht="18.75" customHeight="1" thickBot="1">
      <c r="A53" s="282"/>
      <c r="B53" s="313"/>
      <c r="C53" s="329"/>
      <c r="D53" s="329"/>
      <c r="E53" s="329"/>
      <c r="F53" s="329"/>
      <c r="G53" s="330"/>
      <c r="H53" s="287"/>
      <c r="I53" s="288"/>
      <c r="J53" s="296"/>
      <c r="K53" s="305"/>
      <c r="L53" s="256"/>
      <c r="M53" s="256"/>
      <c r="N53" s="256"/>
      <c r="O53" s="256"/>
      <c r="P53" s="301"/>
      <c r="Q53" s="256"/>
      <c r="R53" s="256"/>
      <c r="S53" s="256"/>
      <c r="T53" s="256"/>
      <c r="U53" s="280"/>
      <c r="V53" s="256"/>
      <c r="W53" s="301"/>
      <c r="X53" s="256"/>
      <c r="Y53" s="256"/>
      <c r="Z53" s="256"/>
      <c r="AA53" s="256"/>
      <c r="AB53" s="280"/>
      <c r="AC53" s="280"/>
      <c r="AD53" s="280"/>
      <c r="AE53" s="280"/>
      <c r="AF53" s="256"/>
      <c r="AG53" s="280"/>
      <c r="AH53" s="280"/>
      <c r="AI53" s="280"/>
      <c r="AJ53" s="256"/>
      <c r="AK53" s="280"/>
      <c r="AL53" s="280"/>
      <c r="AM53" s="280"/>
      <c r="AN53" s="280"/>
      <c r="AO53" s="280"/>
      <c r="AP53" s="280"/>
      <c r="AQ53" s="280"/>
      <c r="AR53" s="280"/>
      <c r="AS53" s="280"/>
      <c r="AT53" s="259"/>
      <c r="AU53" s="287"/>
      <c r="AV53" s="260"/>
      <c r="AW53" s="260"/>
      <c r="AX53" s="24" t="s">
        <v>52</v>
      </c>
      <c r="AY53" s="23"/>
      <c r="AZ53" s="23"/>
      <c r="BA53" s="23">
        <v>2</v>
      </c>
      <c r="BB53" s="23"/>
      <c r="BC53" s="23"/>
      <c r="BD53" s="23"/>
      <c r="BE53" s="23"/>
      <c r="BF53" s="23"/>
      <c r="BG53" s="23"/>
      <c r="BH53" s="23"/>
      <c r="BI53" s="23"/>
      <c r="BJ53" s="23"/>
      <c r="BK53" s="22">
        <f>AVERAGE(AY53:BJ53)</f>
        <v>2</v>
      </c>
      <c r="BL53" s="334" t="s">
        <v>46</v>
      </c>
      <c r="BM53" s="335">
        <f>BK54/BK53</f>
        <v>1</v>
      </c>
    </row>
    <row r="54" spans="1:65" ht="18.75" customHeight="1" thickBot="1">
      <c r="A54" s="283"/>
      <c r="B54" s="434"/>
      <c r="C54" s="435"/>
      <c r="D54" s="435"/>
      <c r="E54" s="435"/>
      <c r="F54" s="435"/>
      <c r="G54" s="436"/>
      <c r="H54" s="290"/>
      <c r="I54" s="291"/>
      <c r="J54" s="297"/>
      <c r="K54" s="306"/>
      <c r="L54" s="257"/>
      <c r="M54" s="257"/>
      <c r="N54" s="257"/>
      <c r="O54" s="257"/>
      <c r="P54" s="301"/>
      <c r="Q54" s="257"/>
      <c r="R54" s="257"/>
      <c r="S54" s="257"/>
      <c r="T54" s="257"/>
      <c r="U54" s="280"/>
      <c r="V54" s="257"/>
      <c r="W54" s="301"/>
      <c r="X54" s="257"/>
      <c r="Y54" s="257"/>
      <c r="Z54" s="257"/>
      <c r="AA54" s="257"/>
      <c r="AB54" s="280"/>
      <c r="AC54" s="280"/>
      <c r="AD54" s="280"/>
      <c r="AE54" s="280"/>
      <c r="AF54" s="257"/>
      <c r="AG54" s="280"/>
      <c r="AH54" s="280"/>
      <c r="AI54" s="280"/>
      <c r="AJ54" s="257"/>
      <c r="AK54" s="280"/>
      <c r="AL54" s="280"/>
      <c r="AM54" s="280"/>
      <c r="AN54" s="280"/>
      <c r="AO54" s="280"/>
      <c r="AP54" s="280"/>
      <c r="AQ54" s="280"/>
      <c r="AR54" s="280"/>
      <c r="AS54" s="280"/>
      <c r="AT54" s="260"/>
      <c r="AU54" s="290"/>
      <c r="AV54" s="260"/>
      <c r="AW54" s="260"/>
      <c r="AX54" s="21" t="s">
        <v>51</v>
      </c>
      <c r="AY54" s="20"/>
      <c r="AZ54" s="20"/>
      <c r="BA54" s="20">
        <v>2</v>
      </c>
      <c r="BB54" s="20"/>
      <c r="BC54" s="20"/>
      <c r="BD54" s="20"/>
      <c r="BE54" s="20"/>
      <c r="BF54" s="20"/>
      <c r="BG54" s="20"/>
      <c r="BH54" s="20"/>
      <c r="BI54" s="20"/>
      <c r="BJ54" s="20"/>
      <c r="BK54" s="19">
        <f>AVERAGE(AY54:BJ54)</f>
        <v>2</v>
      </c>
      <c r="BL54" s="334"/>
      <c r="BM54" s="335"/>
    </row>
    <row r="55" spans="1:65" ht="18.75" customHeight="1" thickBot="1">
      <c r="A55" s="281" t="s">
        <v>242</v>
      </c>
      <c r="B55" s="284" t="s">
        <v>283</v>
      </c>
      <c r="C55" s="285"/>
      <c r="D55" s="285"/>
      <c r="E55" s="285"/>
      <c r="F55" s="285"/>
      <c r="G55" s="286"/>
      <c r="H55" s="293" t="s">
        <v>269</v>
      </c>
      <c r="I55" s="294"/>
      <c r="J55" s="295"/>
      <c r="K55" s="298"/>
      <c r="L55" s="253"/>
      <c r="M55" s="253"/>
      <c r="N55" s="253"/>
      <c r="O55" s="253"/>
      <c r="P55" s="311"/>
      <c r="Q55" s="253"/>
      <c r="R55" s="253" t="s">
        <v>108</v>
      </c>
      <c r="S55" s="253"/>
      <c r="T55" s="253" t="s">
        <v>108</v>
      </c>
      <c r="U55" s="261" t="s">
        <v>108</v>
      </c>
      <c r="V55" s="253" t="s">
        <v>108</v>
      </c>
      <c r="W55" s="311"/>
      <c r="X55" s="253"/>
      <c r="Y55" s="253" t="s">
        <v>108</v>
      </c>
      <c r="Z55" s="253"/>
      <c r="AA55" s="253"/>
      <c r="AB55" s="261"/>
      <c r="AC55" s="261" t="s">
        <v>108</v>
      </c>
      <c r="AD55" s="261"/>
      <c r="AE55" s="261"/>
      <c r="AF55" s="253"/>
      <c r="AG55" s="261"/>
      <c r="AH55" s="261"/>
      <c r="AI55" s="261"/>
      <c r="AJ55" s="253" t="s">
        <v>108</v>
      </c>
      <c r="AK55" s="261" t="s">
        <v>108</v>
      </c>
      <c r="AL55" s="261"/>
      <c r="AM55" s="261"/>
      <c r="AN55" s="261"/>
      <c r="AO55" s="261"/>
      <c r="AP55" s="261"/>
      <c r="AQ55" s="261"/>
      <c r="AR55" s="261"/>
      <c r="AS55" s="261"/>
      <c r="AT55" s="262"/>
      <c r="AU55" s="312"/>
      <c r="AV55" s="264"/>
      <c r="AW55" s="264"/>
      <c r="AX55" s="18" t="s">
        <v>48</v>
      </c>
      <c r="AY55" s="17"/>
      <c r="AZ55" s="17"/>
      <c r="BA55" s="17" t="s">
        <v>49</v>
      </c>
      <c r="BB55" s="17"/>
      <c r="BC55" s="17"/>
      <c r="BD55" s="17"/>
      <c r="BE55" s="17"/>
      <c r="BF55" s="17"/>
      <c r="BG55" s="17"/>
      <c r="BH55" s="17"/>
      <c r="BI55" s="17" t="s">
        <v>108</v>
      </c>
      <c r="BJ55" s="17"/>
      <c r="BK55" s="16" t="e">
        <f>AY55+AZ55+BA55+BB55+BC55+BD55+BE55+BF55+BG55+BH55+BI55+BJ55</f>
        <v>#VALUE!</v>
      </c>
      <c r="BL55" s="268" t="s">
        <v>47</v>
      </c>
      <c r="BM55" s="272" t="e">
        <f>BK56/BK55</f>
        <v>#VALUE!</v>
      </c>
    </row>
    <row r="56" spans="1:65" ht="18.75" customHeight="1" thickBot="1">
      <c r="A56" s="282"/>
      <c r="B56" s="287"/>
      <c r="C56" s="288"/>
      <c r="D56" s="288"/>
      <c r="E56" s="288"/>
      <c r="F56" s="288"/>
      <c r="G56" s="289"/>
      <c r="H56" s="287"/>
      <c r="I56" s="288"/>
      <c r="J56" s="296"/>
      <c r="K56" s="299"/>
      <c r="L56" s="254"/>
      <c r="M56" s="254"/>
      <c r="N56" s="254"/>
      <c r="O56" s="254"/>
      <c r="P56" s="311"/>
      <c r="Q56" s="254"/>
      <c r="R56" s="254"/>
      <c r="S56" s="254"/>
      <c r="T56" s="254"/>
      <c r="U56" s="261"/>
      <c r="V56" s="254"/>
      <c r="W56" s="311"/>
      <c r="X56" s="254"/>
      <c r="Y56" s="254"/>
      <c r="Z56" s="254"/>
      <c r="AA56" s="254"/>
      <c r="AB56" s="261"/>
      <c r="AC56" s="261"/>
      <c r="AD56" s="261"/>
      <c r="AE56" s="261"/>
      <c r="AF56" s="254"/>
      <c r="AG56" s="261"/>
      <c r="AH56" s="261"/>
      <c r="AI56" s="261"/>
      <c r="AJ56" s="254"/>
      <c r="AK56" s="261"/>
      <c r="AL56" s="261"/>
      <c r="AM56" s="261"/>
      <c r="AN56" s="261"/>
      <c r="AO56" s="261"/>
      <c r="AP56" s="261"/>
      <c r="AQ56" s="261"/>
      <c r="AR56" s="261"/>
      <c r="AS56" s="261"/>
      <c r="AT56" s="263"/>
      <c r="AU56" s="313"/>
      <c r="AV56" s="264"/>
      <c r="AW56" s="264"/>
      <c r="AX56" s="15" t="s">
        <v>46</v>
      </c>
      <c r="AY56" s="14"/>
      <c r="AZ56" s="14"/>
      <c r="BA56" s="14" t="s">
        <v>49</v>
      </c>
      <c r="BB56" s="14"/>
      <c r="BC56" s="14"/>
      <c r="BD56" s="14"/>
      <c r="BE56" s="14"/>
      <c r="BF56" s="14"/>
      <c r="BG56" s="14"/>
      <c r="BH56" s="14"/>
      <c r="BI56" s="14" t="s">
        <v>108</v>
      </c>
      <c r="BJ56" s="14"/>
      <c r="BK56" s="13" t="e">
        <f>AY56+AZ56+BA56+BB56+BC56+BD56+BE56+BF56+BG56+BH56+BI56+BJ56</f>
        <v>#VALUE!</v>
      </c>
      <c r="BL56" s="268"/>
      <c r="BM56" s="272"/>
    </row>
    <row r="57" spans="1:65" ht="18.75" customHeight="1" thickBot="1">
      <c r="A57" s="282"/>
      <c r="B57" s="287"/>
      <c r="C57" s="288"/>
      <c r="D57" s="288"/>
      <c r="E57" s="288"/>
      <c r="F57" s="288"/>
      <c r="G57" s="289"/>
      <c r="H57" s="287"/>
      <c r="I57" s="288"/>
      <c r="J57" s="296"/>
      <c r="K57" s="299"/>
      <c r="L57" s="254"/>
      <c r="M57" s="254"/>
      <c r="N57" s="254"/>
      <c r="O57" s="254"/>
      <c r="P57" s="311"/>
      <c r="Q57" s="254"/>
      <c r="R57" s="254"/>
      <c r="S57" s="254"/>
      <c r="T57" s="254"/>
      <c r="U57" s="261"/>
      <c r="V57" s="254"/>
      <c r="W57" s="311"/>
      <c r="X57" s="254"/>
      <c r="Y57" s="254"/>
      <c r="Z57" s="254"/>
      <c r="AA57" s="254"/>
      <c r="AB57" s="261"/>
      <c r="AC57" s="261"/>
      <c r="AD57" s="261"/>
      <c r="AE57" s="261"/>
      <c r="AF57" s="254"/>
      <c r="AG57" s="261"/>
      <c r="AH57" s="261"/>
      <c r="AI57" s="261"/>
      <c r="AJ57" s="254"/>
      <c r="AK57" s="261"/>
      <c r="AL57" s="261"/>
      <c r="AM57" s="261"/>
      <c r="AN57" s="261"/>
      <c r="AO57" s="261"/>
      <c r="AP57" s="261"/>
      <c r="AQ57" s="261"/>
      <c r="AR57" s="261"/>
      <c r="AS57" s="261"/>
      <c r="AT57" s="263"/>
      <c r="AU57" s="313"/>
      <c r="AV57" s="264"/>
      <c r="AW57" s="264"/>
      <c r="AX57" s="27" t="s">
        <v>53</v>
      </c>
      <c r="AY57" s="26"/>
      <c r="AZ57" s="26"/>
      <c r="BA57" s="26">
        <v>20</v>
      </c>
      <c r="BB57" s="26"/>
      <c r="BC57" s="26"/>
      <c r="BD57" s="26"/>
      <c r="BE57" s="26"/>
      <c r="BF57" s="26"/>
      <c r="BG57" s="26"/>
      <c r="BH57" s="26"/>
      <c r="BI57" s="26">
        <v>20</v>
      </c>
      <c r="BJ57" s="26"/>
      <c r="BK57" s="25">
        <f>AVERAGE(AY57:BJ57)</f>
        <v>20</v>
      </c>
      <c r="BL57" s="337" t="s">
        <v>47</v>
      </c>
      <c r="BM57" s="333">
        <f>BK58/BK57</f>
        <v>1</v>
      </c>
    </row>
    <row r="58" spans="1:65" ht="18.75" customHeight="1" thickBot="1">
      <c r="A58" s="282"/>
      <c r="B58" s="287"/>
      <c r="C58" s="288"/>
      <c r="D58" s="288"/>
      <c r="E58" s="288"/>
      <c r="F58" s="288"/>
      <c r="G58" s="289"/>
      <c r="H58" s="287"/>
      <c r="I58" s="288"/>
      <c r="J58" s="296"/>
      <c r="K58" s="299"/>
      <c r="L58" s="254"/>
      <c r="M58" s="254"/>
      <c r="N58" s="254"/>
      <c r="O58" s="254"/>
      <c r="P58" s="311"/>
      <c r="Q58" s="254"/>
      <c r="R58" s="254"/>
      <c r="S58" s="254"/>
      <c r="T58" s="254"/>
      <c r="U58" s="261"/>
      <c r="V58" s="254"/>
      <c r="W58" s="311"/>
      <c r="X58" s="254"/>
      <c r="Y58" s="254"/>
      <c r="Z58" s="254"/>
      <c r="AA58" s="254"/>
      <c r="AB58" s="261"/>
      <c r="AC58" s="261"/>
      <c r="AD58" s="261"/>
      <c r="AE58" s="261"/>
      <c r="AF58" s="254"/>
      <c r="AG58" s="261"/>
      <c r="AH58" s="261"/>
      <c r="AI58" s="261"/>
      <c r="AJ58" s="254"/>
      <c r="AK58" s="261"/>
      <c r="AL58" s="261"/>
      <c r="AM58" s="261"/>
      <c r="AN58" s="261"/>
      <c r="AO58" s="261"/>
      <c r="AP58" s="261"/>
      <c r="AQ58" s="261"/>
      <c r="AR58" s="261"/>
      <c r="AS58" s="261"/>
      <c r="AT58" s="263"/>
      <c r="AU58" s="313"/>
      <c r="AV58" s="264"/>
      <c r="AW58" s="264"/>
      <c r="AX58" s="27" t="s">
        <v>51</v>
      </c>
      <c r="AY58" s="26"/>
      <c r="AZ58" s="26"/>
      <c r="BA58" s="26">
        <v>20</v>
      </c>
      <c r="BB58" s="26"/>
      <c r="BC58" s="26"/>
      <c r="BD58" s="26"/>
      <c r="BE58" s="26"/>
      <c r="BF58" s="26"/>
      <c r="BG58" s="26"/>
      <c r="BH58" s="26"/>
      <c r="BI58" s="26">
        <v>20</v>
      </c>
      <c r="BJ58" s="26"/>
      <c r="BK58" s="25">
        <f>AVERAGE(AY58:BJ58)</f>
        <v>20</v>
      </c>
      <c r="BL58" s="337"/>
      <c r="BM58" s="333"/>
    </row>
    <row r="59" spans="1:65" ht="18.75" customHeight="1" thickBot="1">
      <c r="A59" s="282"/>
      <c r="B59" s="287"/>
      <c r="C59" s="288"/>
      <c r="D59" s="288"/>
      <c r="E59" s="288"/>
      <c r="F59" s="288"/>
      <c r="G59" s="289"/>
      <c r="H59" s="287"/>
      <c r="I59" s="288"/>
      <c r="J59" s="296"/>
      <c r="K59" s="299"/>
      <c r="L59" s="254"/>
      <c r="M59" s="254"/>
      <c r="N59" s="254"/>
      <c r="O59" s="254"/>
      <c r="P59" s="311"/>
      <c r="Q59" s="254"/>
      <c r="R59" s="254"/>
      <c r="S59" s="254"/>
      <c r="T59" s="254"/>
      <c r="U59" s="261"/>
      <c r="V59" s="254"/>
      <c r="W59" s="311"/>
      <c r="X59" s="254"/>
      <c r="Y59" s="254"/>
      <c r="Z59" s="254"/>
      <c r="AA59" s="254"/>
      <c r="AB59" s="261"/>
      <c r="AC59" s="261"/>
      <c r="AD59" s="261"/>
      <c r="AE59" s="261"/>
      <c r="AF59" s="254"/>
      <c r="AG59" s="261"/>
      <c r="AH59" s="261"/>
      <c r="AI59" s="261"/>
      <c r="AJ59" s="254"/>
      <c r="AK59" s="261"/>
      <c r="AL59" s="261"/>
      <c r="AM59" s="261"/>
      <c r="AN59" s="261"/>
      <c r="AO59" s="261"/>
      <c r="AP59" s="261"/>
      <c r="AQ59" s="261"/>
      <c r="AR59" s="261"/>
      <c r="AS59" s="261"/>
      <c r="AT59" s="263"/>
      <c r="AU59" s="313"/>
      <c r="AV59" s="264"/>
      <c r="AW59" s="264"/>
      <c r="AX59" s="24" t="s">
        <v>52</v>
      </c>
      <c r="AY59" s="23"/>
      <c r="AZ59" s="23"/>
      <c r="BA59" s="23">
        <v>20</v>
      </c>
      <c r="BB59" s="23"/>
      <c r="BC59" s="23"/>
      <c r="BD59" s="23"/>
      <c r="BE59" s="23"/>
      <c r="BF59" s="23"/>
      <c r="BG59" s="23"/>
      <c r="BH59" s="23"/>
      <c r="BI59" s="23">
        <v>20</v>
      </c>
      <c r="BJ59" s="23"/>
      <c r="BK59" s="22">
        <f>AVERAGE(AY59:BJ59)</f>
        <v>20</v>
      </c>
      <c r="BL59" s="334" t="s">
        <v>46</v>
      </c>
      <c r="BM59" s="335">
        <f>BK60/BK59</f>
        <v>1</v>
      </c>
    </row>
    <row r="60" spans="1:65" ht="18.75" customHeight="1" thickBot="1">
      <c r="A60" s="283"/>
      <c r="B60" s="290"/>
      <c r="C60" s="291"/>
      <c r="D60" s="291"/>
      <c r="E60" s="291"/>
      <c r="F60" s="291"/>
      <c r="G60" s="292"/>
      <c r="H60" s="290"/>
      <c r="I60" s="291"/>
      <c r="J60" s="297"/>
      <c r="K60" s="300"/>
      <c r="L60" s="252"/>
      <c r="M60" s="252"/>
      <c r="N60" s="252"/>
      <c r="O60" s="252"/>
      <c r="P60" s="311"/>
      <c r="Q60" s="252"/>
      <c r="R60" s="252"/>
      <c r="S60" s="252"/>
      <c r="T60" s="252"/>
      <c r="U60" s="261"/>
      <c r="V60" s="252"/>
      <c r="W60" s="311"/>
      <c r="X60" s="252"/>
      <c r="Y60" s="252"/>
      <c r="Z60" s="252"/>
      <c r="AA60" s="252"/>
      <c r="AB60" s="261"/>
      <c r="AC60" s="261"/>
      <c r="AD60" s="261"/>
      <c r="AE60" s="261"/>
      <c r="AF60" s="252"/>
      <c r="AG60" s="261"/>
      <c r="AH60" s="261"/>
      <c r="AI60" s="261"/>
      <c r="AJ60" s="252"/>
      <c r="AK60" s="261"/>
      <c r="AL60" s="261"/>
      <c r="AM60" s="261"/>
      <c r="AN60" s="261"/>
      <c r="AO60" s="261"/>
      <c r="AP60" s="261"/>
      <c r="AQ60" s="261"/>
      <c r="AR60" s="261"/>
      <c r="AS60" s="261"/>
      <c r="AT60" s="264"/>
      <c r="AU60" s="314"/>
      <c r="AV60" s="264"/>
      <c r="AW60" s="264"/>
      <c r="AX60" s="21" t="s">
        <v>51</v>
      </c>
      <c r="AY60" s="20"/>
      <c r="AZ60" s="20"/>
      <c r="BA60" s="20">
        <v>20</v>
      </c>
      <c r="BB60" s="20"/>
      <c r="BC60" s="20"/>
      <c r="BD60" s="20"/>
      <c r="BE60" s="20"/>
      <c r="BF60" s="20"/>
      <c r="BG60" s="20"/>
      <c r="BH60" s="20"/>
      <c r="BI60" s="20">
        <v>20</v>
      </c>
      <c r="BJ60" s="20"/>
      <c r="BK60" s="19">
        <f>AVERAGE(AY60:BJ60)</f>
        <v>20</v>
      </c>
      <c r="BL60" s="334"/>
      <c r="BM60" s="335"/>
    </row>
    <row r="61" spans="1:65" ht="18.75" customHeight="1" thickBot="1">
      <c r="A61" s="281" t="s">
        <v>242</v>
      </c>
      <c r="B61" s="312" t="s">
        <v>284</v>
      </c>
      <c r="C61" s="327"/>
      <c r="D61" s="327"/>
      <c r="E61" s="327"/>
      <c r="F61" s="327"/>
      <c r="G61" s="328"/>
      <c r="H61" s="312" t="s">
        <v>50</v>
      </c>
      <c r="I61" s="327"/>
      <c r="J61" s="341"/>
      <c r="K61" s="298"/>
      <c r="L61" s="253"/>
      <c r="M61" s="253"/>
      <c r="N61" s="253"/>
      <c r="O61" s="253"/>
      <c r="P61" s="301"/>
      <c r="Q61" s="253"/>
      <c r="R61" s="253" t="s">
        <v>108</v>
      </c>
      <c r="S61" s="253"/>
      <c r="T61" s="253"/>
      <c r="U61" s="261"/>
      <c r="V61" s="253" t="s">
        <v>108</v>
      </c>
      <c r="W61" s="301"/>
      <c r="X61" s="253"/>
      <c r="Y61" s="253"/>
      <c r="Z61" s="253" t="s">
        <v>108</v>
      </c>
      <c r="AA61" s="253"/>
      <c r="AB61" s="252"/>
      <c r="AC61" s="252"/>
      <c r="AD61" s="252"/>
      <c r="AE61" s="252"/>
      <c r="AF61" s="253"/>
      <c r="AG61" s="252"/>
      <c r="AH61" s="252"/>
      <c r="AI61" s="252"/>
      <c r="AJ61" s="253" t="s">
        <v>108</v>
      </c>
      <c r="AK61" s="252"/>
      <c r="AL61" s="252"/>
      <c r="AM61" s="252"/>
      <c r="AN61" s="252"/>
      <c r="AO61" s="252" t="s">
        <v>108</v>
      </c>
      <c r="AP61" s="252"/>
      <c r="AQ61" s="252" t="s">
        <v>108</v>
      </c>
      <c r="AR61" s="252"/>
      <c r="AS61" s="252"/>
      <c r="AT61" s="262"/>
      <c r="AU61" s="312"/>
      <c r="AV61" s="264"/>
      <c r="AW61" s="264"/>
      <c r="AX61" s="18" t="s">
        <v>48</v>
      </c>
      <c r="AY61" s="17"/>
      <c r="AZ61" s="17"/>
      <c r="BA61" s="17"/>
      <c r="BB61" s="17" t="s">
        <v>108</v>
      </c>
      <c r="BC61" s="17" t="s">
        <v>108</v>
      </c>
      <c r="BD61" s="17"/>
      <c r="BE61" s="17"/>
      <c r="BF61" s="17"/>
      <c r="BG61" s="17"/>
      <c r="BH61" s="17"/>
      <c r="BI61" s="17"/>
      <c r="BJ61" s="17"/>
      <c r="BK61" s="16" t="e">
        <f>AY61+AZ61+BA61+BB61+BC61+BD61+BE61+BF61+BG61+BH61+BI61+BJ61</f>
        <v>#VALUE!</v>
      </c>
      <c r="BL61" s="268" t="s">
        <v>47</v>
      </c>
      <c r="BM61" s="272" t="e">
        <f>BK62/BK61</f>
        <v>#VALUE!</v>
      </c>
    </row>
    <row r="62" spans="1:65" ht="18.75" customHeight="1" thickBot="1">
      <c r="A62" s="282"/>
      <c r="B62" s="313"/>
      <c r="C62" s="329"/>
      <c r="D62" s="329"/>
      <c r="E62" s="329"/>
      <c r="F62" s="329"/>
      <c r="G62" s="330"/>
      <c r="H62" s="313"/>
      <c r="I62" s="329"/>
      <c r="J62" s="342"/>
      <c r="K62" s="299"/>
      <c r="L62" s="254"/>
      <c r="M62" s="254"/>
      <c r="N62" s="254"/>
      <c r="O62" s="254"/>
      <c r="P62" s="301"/>
      <c r="Q62" s="254"/>
      <c r="R62" s="254"/>
      <c r="S62" s="254"/>
      <c r="T62" s="254"/>
      <c r="U62" s="261"/>
      <c r="V62" s="254"/>
      <c r="W62" s="301"/>
      <c r="X62" s="254"/>
      <c r="Y62" s="254"/>
      <c r="Z62" s="254"/>
      <c r="AA62" s="254"/>
      <c r="AB62" s="252"/>
      <c r="AC62" s="252"/>
      <c r="AD62" s="252"/>
      <c r="AE62" s="252"/>
      <c r="AF62" s="254"/>
      <c r="AG62" s="252"/>
      <c r="AH62" s="252"/>
      <c r="AI62" s="252"/>
      <c r="AJ62" s="254"/>
      <c r="AK62" s="252"/>
      <c r="AL62" s="252"/>
      <c r="AM62" s="252"/>
      <c r="AN62" s="252"/>
      <c r="AO62" s="252"/>
      <c r="AP62" s="252"/>
      <c r="AQ62" s="252"/>
      <c r="AR62" s="252"/>
      <c r="AS62" s="252"/>
      <c r="AT62" s="263"/>
      <c r="AU62" s="313"/>
      <c r="AV62" s="264"/>
      <c r="AW62" s="264"/>
      <c r="AX62" s="15" t="s">
        <v>46</v>
      </c>
      <c r="AY62" s="14"/>
      <c r="AZ62" s="14"/>
      <c r="BA62" s="14"/>
      <c r="BB62" s="14" t="s">
        <v>108</v>
      </c>
      <c r="BC62" s="14" t="s">
        <v>108</v>
      </c>
      <c r="BD62" s="14"/>
      <c r="BE62" s="14"/>
      <c r="BF62" s="14"/>
      <c r="BG62" s="14"/>
      <c r="BH62" s="14"/>
      <c r="BI62" s="14"/>
      <c r="BJ62" s="14"/>
      <c r="BK62" s="13" t="e">
        <f>AY62+AZ62+BA62+BB62+BC62+BD62+BE62+BF62+BG62+BH62+BI62+BJ62</f>
        <v>#VALUE!</v>
      </c>
      <c r="BL62" s="268"/>
      <c r="BM62" s="272"/>
    </row>
    <row r="63" spans="1:65" ht="18.75" customHeight="1" thickBot="1">
      <c r="A63" s="282"/>
      <c r="B63" s="313"/>
      <c r="C63" s="329"/>
      <c r="D63" s="329"/>
      <c r="E63" s="329"/>
      <c r="F63" s="329"/>
      <c r="G63" s="330"/>
      <c r="H63" s="313"/>
      <c r="I63" s="329"/>
      <c r="J63" s="342"/>
      <c r="K63" s="299"/>
      <c r="L63" s="254"/>
      <c r="M63" s="254"/>
      <c r="N63" s="254"/>
      <c r="O63" s="254"/>
      <c r="P63" s="301"/>
      <c r="Q63" s="254"/>
      <c r="R63" s="254"/>
      <c r="S63" s="254"/>
      <c r="T63" s="254"/>
      <c r="U63" s="261"/>
      <c r="V63" s="254"/>
      <c r="W63" s="301"/>
      <c r="X63" s="254"/>
      <c r="Y63" s="254"/>
      <c r="Z63" s="254"/>
      <c r="AA63" s="254"/>
      <c r="AB63" s="252"/>
      <c r="AC63" s="252"/>
      <c r="AD63" s="252"/>
      <c r="AE63" s="252"/>
      <c r="AF63" s="254"/>
      <c r="AG63" s="252"/>
      <c r="AH63" s="252"/>
      <c r="AI63" s="252"/>
      <c r="AJ63" s="254"/>
      <c r="AK63" s="252"/>
      <c r="AL63" s="252"/>
      <c r="AM63" s="252"/>
      <c r="AN63" s="252"/>
      <c r="AO63" s="252"/>
      <c r="AP63" s="252"/>
      <c r="AQ63" s="252"/>
      <c r="AR63" s="252"/>
      <c r="AS63" s="252"/>
      <c r="AT63" s="263"/>
      <c r="AU63" s="313"/>
      <c r="AV63" s="264"/>
      <c r="AW63" s="264"/>
      <c r="AX63" s="27" t="s">
        <v>53</v>
      </c>
      <c r="AY63" s="26"/>
      <c r="AZ63" s="26"/>
      <c r="BA63" s="26"/>
      <c r="BB63" s="26">
        <v>18</v>
      </c>
      <c r="BC63" s="26">
        <v>5</v>
      </c>
      <c r="BD63" s="26"/>
      <c r="BE63" s="26"/>
      <c r="BF63" s="26"/>
      <c r="BG63" s="26"/>
      <c r="BH63" s="26"/>
      <c r="BI63" s="26"/>
      <c r="BJ63" s="26"/>
      <c r="BK63" s="25">
        <f>AVERAGE(AY63:BJ63)</f>
        <v>11.5</v>
      </c>
      <c r="BL63" s="337" t="s">
        <v>47</v>
      </c>
      <c r="BM63" s="333">
        <f>BK64/BK63</f>
        <v>1</v>
      </c>
    </row>
    <row r="64" spans="1:65" ht="18.75" customHeight="1" thickBot="1">
      <c r="A64" s="282"/>
      <c r="B64" s="313"/>
      <c r="C64" s="329"/>
      <c r="D64" s="329"/>
      <c r="E64" s="329"/>
      <c r="F64" s="329"/>
      <c r="G64" s="330"/>
      <c r="H64" s="313"/>
      <c r="I64" s="329"/>
      <c r="J64" s="342"/>
      <c r="K64" s="299"/>
      <c r="L64" s="254"/>
      <c r="M64" s="254"/>
      <c r="N64" s="254"/>
      <c r="O64" s="254"/>
      <c r="P64" s="301"/>
      <c r="Q64" s="254"/>
      <c r="R64" s="254"/>
      <c r="S64" s="254"/>
      <c r="T64" s="254"/>
      <c r="U64" s="261"/>
      <c r="V64" s="254"/>
      <c r="W64" s="301"/>
      <c r="X64" s="254"/>
      <c r="Y64" s="254"/>
      <c r="Z64" s="254"/>
      <c r="AA64" s="254"/>
      <c r="AB64" s="252"/>
      <c r="AC64" s="252"/>
      <c r="AD64" s="252"/>
      <c r="AE64" s="252"/>
      <c r="AF64" s="254"/>
      <c r="AG64" s="252"/>
      <c r="AH64" s="252"/>
      <c r="AI64" s="252"/>
      <c r="AJ64" s="254"/>
      <c r="AK64" s="252"/>
      <c r="AL64" s="252"/>
      <c r="AM64" s="252"/>
      <c r="AN64" s="252"/>
      <c r="AO64" s="252"/>
      <c r="AP64" s="252"/>
      <c r="AQ64" s="252"/>
      <c r="AR64" s="252"/>
      <c r="AS64" s="252"/>
      <c r="AT64" s="263"/>
      <c r="AU64" s="313"/>
      <c r="AV64" s="264"/>
      <c r="AW64" s="264"/>
      <c r="AX64" s="27" t="s">
        <v>51</v>
      </c>
      <c r="AY64" s="26"/>
      <c r="AZ64" s="26"/>
      <c r="BA64" s="26"/>
      <c r="BB64" s="26">
        <v>18</v>
      </c>
      <c r="BC64" s="26">
        <v>5</v>
      </c>
      <c r="BD64" s="26"/>
      <c r="BE64" s="26"/>
      <c r="BF64" s="26"/>
      <c r="BG64" s="26"/>
      <c r="BH64" s="26"/>
      <c r="BI64" s="26"/>
      <c r="BJ64" s="26"/>
      <c r="BK64" s="25">
        <f>AVERAGE(AY64:BJ64)</f>
        <v>11.5</v>
      </c>
      <c r="BL64" s="337"/>
      <c r="BM64" s="333"/>
    </row>
    <row r="65" spans="1:65" ht="18.75" customHeight="1" thickBot="1">
      <c r="A65" s="282"/>
      <c r="B65" s="313"/>
      <c r="C65" s="329"/>
      <c r="D65" s="329"/>
      <c r="E65" s="329"/>
      <c r="F65" s="329"/>
      <c r="G65" s="330"/>
      <c r="H65" s="313"/>
      <c r="I65" s="329"/>
      <c r="J65" s="342"/>
      <c r="K65" s="299"/>
      <c r="L65" s="254"/>
      <c r="M65" s="254"/>
      <c r="N65" s="254"/>
      <c r="O65" s="254"/>
      <c r="P65" s="301"/>
      <c r="Q65" s="254"/>
      <c r="R65" s="254"/>
      <c r="S65" s="254"/>
      <c r="T65" s="254"/>
      <c r="U65" s="261"/>
      <c r="V65" s="254"/>
      <c r="W65" s="301"/>
      <c r="X65" s="254"/>
      <c r="Y65" s="254"/>
      <c r="Z65" s="254"/>
      <c r="AA65" s="254"/>
      <c r="AB65" s="252"/>
      <c r="AC65" s="252"/>
      <c r="AD65" s="252"/>
      <c r="AE65" s="252"/>
      <c r="AF65" s="254"/>
      <c r="AG65" s="252"/>
      <c r="AH65" s="252"/>
      <c r="AI65" s="252"/>
      <c r="AJ65" s="254"/>
      <c r="AK65" s="252"/>
      <c r="AL65" s="252"/>
      <c r="AM65" s="252"/>
      <c r="AN65" s="252"/>
      <c r="AO65" s="252"/>
      <c r="AP65" s="252"/>
      <c r="AQ65" s="252"/>
      <c r="AR65" s="252"/>
      <c r="AS65" s="252"/>
      <c r="AT65" s="263"/>
      <c r="AU65" s="313"/>
      <c r="AV65" s="264"/>
      <c r="AW65" s="264"/>
      <c r="AX65" s="24" t="s">
        <v>52</v>
      </c>
      <c r="AY65" s="23"/>
      <c r="AZ65" s="23"/>
      <c r="BA65" s="23"/>
      <c r="BB65" s="23">
        <v>18</v>
      </c>
      <c r="BC65" s="23">
        <v>5</v>
      </c>
      <c r="BD65" s="23"/>
      <c r="BE65" s="23"/>
      <c r="BF65" s="23"/>
      <c r="BG65" s="23"/>
      <c r="BH65" s="23"/>
      <c r="BI65" s="23"/>
      <c r="BJ65" s="23"/>
      <c r="BK65" s="22">
        <f>AVERAGE(AY65:BJ65)</f>
        <v>11.5</v>
      </c>
      <c r="BL65" s="334" t="s">
        <v>46</v>
      </c>
      <c r="BM65" s="335">
        <f>BK66/BK65</f>
        <v>1</v>
      </c>
    </row>
    <row r="66" spans="1:65" ht="18.75" customHeight="1" thickBot="1">
      <c r="A66" s="283"/>
      <c r="B66" s="314"/>
      <c r="C66" s="331"/>
      <c r="D66" s="331"/>
      <c r="E66" s="331"/>
      <c r="F66" s="331"/>
      <c r="G66" s="332"/>
      <c r="H66" s="314"/>
      <c r="I66" s="331"/>
      <c r="J66" s="343"/>
      <c r="K66" s="300"/>
      <c r="L66" s="252"/>
      <c r="M66" s="252"/>
      <c r="N66" s="252"/>
      <c r="O66" s="252"/>
      <c r="P66" s="301"/>
      <c r="Q66" s="252"/>
      <c r="R66" s="252"/>
      <c r="S66" s="252"/>
      <c r="T66" s="252"/>
      <c r="U66" s="261"/>
      <c r="V66" s="252"/>
      <c r="W66" s="301"/>
      <c r="X66" s="252"/>
      <c r="Y66" s="252"/>
      <c r="Z66" s="252"/>
      <c r="AA66" s="252"/>
      <c r="AB66" s="252"/>
      <c r="AC66" s="252"/>
      <c r="AD66" s="252"/>
      <c r="AE66" s="252"/>
      <c r="AF66" s="252"/>
      <c r="AG66" s="252"/>
      <c r="AH66" s="252"/>
      <c r="AI66" s="252"/>
      <c r="AJ66" s="252"/>
      <c r="AK66" s="252"/>
      <c r="AL66" s="252"/>
      <c r="AM66" s="252"/>
      <c r="AN66" s="252"/>
      <c r="AO66" s="252"/>
      <c r="AP66" s="252"/>
      <c r="AQ66" s="252"/>
      <c r="AR66" s="252"/>
      <c r="AS66" s="252"/>
      <c r="AT66" s="264"/>
      <c r="AU66" s="314"/>
      <c r="AV66" s="264"/>
      <c r="AW66" s="264"/>
      <c r="AX66" s="21" t="s">
        <v>51</v>
      </c>
      <c r="AY66" s="20"/>
      <c r="AZ66" s="20"/>
      <c r="BA66" s="20"/>
      <c r="BB66" s="20">
        <v>18</v>
      </c>
      <c r="BC66" s="20">
        <v>5</v>
      </c>
      <c r="BD66" s="20"/>
      <c r="BE66" s="20"/>
      <c r="BF66" s="20"/>
      <c r="BG66" s="20"/>
      <c r="BH66" s="20"/>
      <c r="BI66" s="20"/>
      <c r="BJ66" s="20"/>
      <c r="BK66" s="19">
        <f>AVERAGE(AY66:BJ66)</f>
        <v>11.5</v>
      </c>
      <c r="BL66" s="334"/>
      <c r="BM66" s="335"/>
    </row>
    <row r="67" spans="1:65" ht="18.75" customHeight="1" thickBot="1">
      <c r="A67" s="281" t="s">
        <v>242</v>
      </c>
      <c r="B67" s="293" t="s">
        <v>285</v>
      </c>
      <c r="C67" s="294"/>
      <c r="D67" s="294"/>
      <c r="E67" s="294"/>
      <c r="F67" s="294"/>
      <c r="G67" s="303"/>
      <c r="H67" s="293" t="s">
        <v>50</v>
      </c>
      <c r="I67" s="294"/>
      <c r="J67" s="295"/>
      <c r="K67" s="304"/>
      <c r="L67" s="255" t="s">
        <v>108</v>
      </c>
      <c r="M67" s="255" t="s">
        <v>108</v>
      </c>
      <c r="N67" s="255"/>
      <c r="O67" s="255" t="s">
        <v>108</v>
      </c>
      <c r="P67" s="301" t="s">
        <v>108</v>
      </c>
      <c r="Q67" s="255" t="s">
        <v>108</v>
      </c>
      <c r="R67" s="255"/>
      <c r="S67" s="255" t="s">
        <v>108</v>
      </c>
      <c r="T67" s="255"/>
      <c r="U67" s="280"/>
      <c r="V67" s="255" t="s">
        <v>108</v>
      </c>
      <c r="W67" s="301" t="s">
        <v>108</v>
      </c>
      <c r="X67" s="255"/>
      <c r="Y67" s="255" t="s">
        <v>108</v>
      </c>
      <c r="Z67" s="255" t="s">
        <v>108</v>
      </c>
      <c r="AA67" s="255"/>
      <c r="AB67" s="257" t="s">
        <v>108</v>
      </c>
      <c r="AC67" s="257" t="s">
        <v>108</v>
      </c>
      <c r="AD67" s="257"/>
      <c r="AE67" s="257"/>
      <c r="AF67" s="255" t="s">
        <v>108</v>
      </c>
      <c r="AG67" s="257" t="s">
        <v>108</v>
      </c>
      <c r="AH67" s="257"/>
      <c r="AI67" s="257" t="s">
        <v>108</v>
      </c>
      <c r="AJ67" s="255" t="s">
        <v>108</v>
      </c>
      <c r="AK67" s="257" t="s">
        <v>108</v>
      </c>
      <c r="AL67" s="257"/>
      <c r="AM67" s="257"/>
      <c r="AN67" s="257" t="s">
        <v>108</v>
      </c>
      <c r="AO67" s="257" t="s">
        <v>108</v>
      </c>
      <c r="AP67" s="257" t="s">
        <v>108</v>
      </c>
      <c r="AQ67" s="257" t="s">
        <v>108</v>
      </c>
      <c r="AR67" s="257"/>
      <c r="AS67" s="257"/>
      <c r="AT67" s="258"/>
      <c r="AU67" s="258"/>
      <c r="AV67" s="260"/>
      <c r="AW67" s="260"/>
      <c r="AX67" s="18" t="s">
        <v>48</v>
      </c>
      <c r="AY67" s="17"/>
      <c r="AZ67" s="17"/>
      <c r="BA67" s="17"/>
      <c r="BB67" s="17" t="s">
        <v>108</v>
      </c>
      <c r="BC67" s="17"/>
      <c r="BD67" s="17" t="s">
        <v>108</v>
      </c>
      <c r="BE67" s="17"/>
      <c r="BF67" s="17"/>
      <c r="BG67" s="17" t="s">
        <v>108</v>
      </c>
      <c r="BH67" s="17"/>
      <c r="BI67" s="17"/>
      <c r="BJ67" s="17"/>
      <c r="BK67" s="16" t="e">
        <f>AY67+AZ67+BA67+BB67+BC67+BD67+BE67+BF67+BG67+BH67+BI67+BJ67</f>
        <v>#VALUE!</v>
      </c>
      <c r="BL67" s="268" t="s">
        <v>47</v>
      </c>
      <c r="BM67" s="272" t="e">
        <f>BK68/BK67</f>
        <v>#VALUE!</v>
      </c>
    </row>
    <row r="68" spans="1:65" ht="18.75" customHeight="1" thickBot="1">
      <c r="A68" s="282"/>
      <c r="B68" s="287"/>
      <c r="C68" s="288"/>
      <c r="D68" s="288"/>
      <c r="E68" s="288"/>
      <c r="F68" s="288"/>
      <c r="G68" s="289"/>
      <c r="H68" s="287"/>
      <c r="I68" s="288"/>
      <c r="J68" s="296"/>
      <c r="K68" s="305"/>
      <c r="L68" s="256"/>
      <c r="M68" s="256"/>
      <c r="N68" s="256"/>
      <c r="O68" s="256"/>
      <c r="P68" s="301"/>
      <c r="Q68" s="256"/>
      <c r="R68" s="256"/>
      <c r="S68" s="256"/>
      <c r="T68" s="256"/>
      <c r="U68" s="280"/>
      <c r="V68" s="256"/>
      <c r="W68" s="301"/>
      <c r="X68" s="256"/>
      <c r="Y68" s="256"/>
      <c r="Z68" s="256"/>
      <c r="AA68" s="256"/>
      <c r="AB68" s="257"/>
      <c r="AC68" s="257"/>
      <c r="AD68" s="257"/>
      <c r="AE68" s="257"/>
      <c r="AF68" s="256"/>
      <c r="AG68" s="257"/>
      <c r="AH68" s="257"/>
      <c r="AI68" s="257"/>
      <c r="AJ68" s="256"/>
      <c r="AK68" s="257"/>
      <c r="AL68" s="257"/>
      <c r="AM68" s="257"/>
      <c r="AN68" s="257"/>
      <c r="AO68" s="257"/>
      <c r="AP68" s="257"/>
      <c r="AQ68" s="257"/>
      <c r="AR68" s="257"/>
      <c r="AS68" s="257"/>
      <c r="AT68" s="259"/>
      <c r="AU68" s="259"/>
      <c r="AV68" s="260"/>
      <c r="AW68" s="260"/>
      <c r="AX68" s="15" t="s">
        <v>46</v>
      </c>
      <c r="AY68" s="14"/>
      <c r="AZ68" s="14"/>
      <c r="BA68" s="14"/>
      <c r="BB68" s="14" t="s">
        <v>108</v>
      </c>
      <c r="BC68" s="14"/>
      <c r="BD68" s="14" t="s">
        <v>108</v>
      </c>
      <c r="BE68" s="14"/>
      <c r="BF68" s="14"/>
      <c r="BG68" s="14" t="s">
        <v>108</v>
      </c>
      <c r="BH68" s="14"/>
      <c r="BI68" s="14"/>
      <c r="BJ68" s="14"/>
      <c r="BK68" s="13" t="e">
        <f>AY68+AZ68+BA68+BB68+BC68+BD68+BE68+BF68+BG68+BH68+BI68+BJ68</f>
        <v>#VALUE!</v>
      </c>
      <c r="BL68" s="268"/>
      <c r="BM68" s="272"/>
    </row>
    <row r="69" spans="1:65" ht="18.75" customHeight="1" thickBot="1">
      <c r="A69" s="282"/>
      <c r="B69" s="287"/>
      <c r="C69" s="288"/>
      <c r="D69" s="288"/>
      <c r="E69" s="288"/>
      <c r="F69" s="288"/>
      <c r="G69" s="289"/>
      <c r="H69" s="287"/>
      <c r="I69" s="288"/>
      <c r="J69" s="296"/>
      <c r="K69" s="305"/>
      <c r="L69" s="256"/>
      <c r="M69" s="256"/>
      <c r="N69" s="256"/>
      <c r="O69" s="256"/>
      <c r="P69" s="301"/>
      <c r="Q69" s="256"/>
      <c r="R69" s="256"/>
      <c r="S69" s="256"/>
      <c r="T69" s="256"/>
      <c r="U69" s="280"/>
      <c r="V69" s="256"/>
      <c r="W69" s="301"/>
      <c r="X69" s="256"/>
      <c r="Y69" s="256"/>
      <c r="Z69" s="256"/>
      <c r="AA69" s="256"/>
      <c r="AB69" s="257"/>
      <c r="AC69" s="257"/>
      <c r="AD69" s="257"/>
      <c r="AE69" s="257"/>
      <c r="AF69" s="256"/>
      <c r="AG69" s="257"/>
      <c r="AH69" s="257"/>
      <c r="AI69" s="257"/>
      <c r="AJ69" s="256"/>
      <c r="AK69" s="257"/>
      <c r="AL69" s="257"/>
      <c r="AM69" s="257"/>
      <c r="AN69" s="257"/>
      <c r="AO69" s="257"/>
      <c r="AP69" s="257"/>
      <c r="AQ69" s="257"/>
      <c r="AR69" s="257"/>
      <c r="AS69" s="257"/>
      <c r="AT69" s="259"/>
      <c r="AU69" s="259"/>
      <c r="AV69" s="260"/>
      <c r="AW69" s="260"/>
      <c r="AX69" s="27" t="s">
        <v>53</v>
      </c>
      <c r="AY69" s="26"/>
      <c r="AZ69" s="26"/>
      <c r="BA69" s="26"/>
      <c r="BB69" s="26">
        <v>9</v>
      </c>
      <c r="BC69" s="26"/>
      <c r="BD69" s="26">
        <v>29</v>
      </c>
      <c r="BE69" s="26"/>
      <c r="BF69" s="26"/>
      <c r="BG69" s="26">
        <v>21</v>
      </c>
      <c r="BH69" s="26"/>
      <c r="BI69" s="26"/>
      <c r="BJ69" s="26"/>
      <c r="BK69" s="25">
        <f>AVERAGE(AY69:BJ69)</f>
        <v>19.666666666666668</v>
      </c>
      <c r="BL69" s="337" t="s">
        <v>47</v>
      </c>
      <c r="BM69" s="333">
        <f>BK70/BK69</f>
        <v>1</v>
      </c>
    </row>
    <row r="70" spans="1:65" ht="18.75" customHeight="1" thickBot="1">
      <c r="A70" s="282"/>
      <c r="B70" s="287"/>
      <c r="C70" s="288"/>
      <c r="D70" s="288"/>
      <c r="E70" s="288"/>
      <c r="F70" s="288"/>
      <c r="G70" s="289"/>
      <c r="H70" s="287"/>
      <c r="I70" s="288"/>
      <c r="J70" s="296"/>
      <c r="K70" s="305"/>
      <c r="L70" s="256"/>
      <c r="M70" s="256"/>
      <c r="N70" s="256"/>
      <c r="O70" s="256"/>
      <c r="P70" s="301"/>
      <c r="Q70" s="256"/>
      <c r="R70" s="256"/>
      <c r="S70" s="256"/>
      <c r="T70" s="256"/>
      <c r="U70" s="280"/>
      <c r="V70" s="256"/>
      <c r="W70" s="301"/>
      <c r="X70" s="256"/>
      <c r="Y70" s="256"/>
      <c r="Z70" s="256"/>
      <c r="AA70" s="256"/>
      <c r="AB70" s="257"/>
      <c r="AC70" s="257"/>
      <c r="AD70" s="257"/>
      <c r="AE70" s="257"/>
      <c r="AF70" s="256"/>
      <c r="AG70" s="257"/>
      <c r="AH70" s="257"/>
      <c r="AI70" s="257"/>
      <c r="AJ70" s="256"/>
      <c r="AK70" s="257"/>
      <c r="AL70" s="257"/>
      <c r="AM70" s="257"/>
      <c r="AN70" s="257"/>
      <c r="AO70" s="257"/>
      <c r="AP70" s="257"/>
      <c r="AQ70" s="257"/>
      <c r="AR70" s="257"/>
      <c r="AS70" s="257"/>
      <c r="AT70" s="259"/>
      <c r="AU70" s="259"/>
      <c r="AV70" s="260"/>
      <c r="AW70" s="260"/>
      <c r="AX70" s="27" t="s">
        <v>51</v>
      </c>
      <c r="AY70" s="26"/>
      <c r="AZ70" s="26"/>
      <c r="BA70" s="26"/>
      <c r="BB70" s="26">
        <v>9</v>
      </c>
      <c r="BC70" s="26"/>
      <c r="BD70" s="26">
        <v>29</v>
      </c>
      <c r="BE70" s="26"/>
      <c r="BF70" s="26"/>
      <c r="BG70" s="26">
        <v>21</v>
      </c>
      <c r="BH70" s="26"/>
      <c r="BI70" s="26"/>
      <c r="BJ70" s="26"/>
      <c r="BK70" s="25">
        <f>AVERAGE(AY70:BJ70)</f>
        <v>19.666666666666668</v>
      </c>
      <c r="BL70" s="337"/>
      <c r="BM70" s="333"/>
    </row>
    <row r="71" spans="1:65" ht="18.75" customHeight="1" thickBot="1">
      <c r="A71" s="282"/>
      <c r="B71" s="287"/>
      <c r="C71" s="288"/>
      <c r="D71" s="288"/>
      <c r="E71" s="288"/>
      <c r="F71" s="288"/>
      <c r="G71" s="289"/>
      <c r="H71" s="287"/>
      <c r="I71" s="288"/>
      <c r="J71" s="296"/>
      <c r="K71" s="305"/>
      <c r="L71" s="256"/>
      <c r="M71" s="256"/>
      <c r="N71" s="256"/>
      <c r="O71" s="256"/>
      <c r="P71" s="301"/>
      <c r="Q71" s="256"/>
      <c r="R71" s="256"/>
      <c r="S71" s="256"/>
      <c r="T71" s="256"/>
      <c r="U71" s="280"/>
      <c r="V71" s="256"/>
      <c r="W71" s="301"/>
      <c r="X71" s="256"/>
      <c r="Y71" s="256"/>
      <c r="Z71" s="256"/>
      <c r="AA71" s="256"/>
      <c r="AB71" s="257"/>
      <c r="AC71" s="257"/>
      <c r="AD71" s="257"/>
      <c r="AE71" s="257"/>
      <c r="AF71" s="256"/>
      <c r="AG71" s="257"/>
      <c r="AH71" s="257"/>
      <c r="AI71" s="257"/>
      <c r="AJ71" s="256"/>
      <c r="AK71" s="257"/>
      <c r="AL71" s="257"/>
      <c r="AM71" s="257"/>
      <c r="AN71" s="257"/>
      <c r="AO71" s="257"/>
      <c r="AP71" s="257"/>
      <c r="AQ71" s="257"/>
      <c r="AR71" s="257"/>
      <c r="AS71" s="257"/>
      <c r="AT71" s="259"/>
      <c r="AU71" s="259"/>
      <c r="AV71" s="260"/>
      <c r="AW71" s="260"/>
      <c r="AX71" s="24" t="s">
        <v>52</v>
      </c>
      <c r="AY71" s="23"/>
      <c r="AZ71" s="23"/>
      <c r="BA71" s="23"/>
      <c r="BB71" s="23">
        <v>9</v>
      </c>
      <c r="BC71" s="23"/>
      <c r="BD71" s="23">
        <v>29</v>
      </c>
      <c r="BE71" s="23"/>
      <c r="BF71" s="23"/>
      <c r="BG71" s="23">
        <v>21</v>
      </c>
      <c r="BH71" s="23"/>
      <c r="BI71" s="23"/>
      <c r="BJ71" s="23"/>
      <c r="BK71" s="22">
        <f>AVERAGE(AY71:BJ71)</f>
        <v>19.666666666666668</v>
      </c>
      <c r="BL71" s="334" t="s">
        <v>46</v>
      </c>
      <c r="BM71" s="335">
        <f>BK72/BK71</f>
        <v>1</v>
      </c>
    </row>
    <row r="72" spans="1:65" ht="18.75" customHeight="1" thickBot="1">
      <c r="A72" s="302"/>
      <c r="B72" s="290"/>
      <c r="C72" s="291"/>
      <c r="D72" s="291"/>
      <c r="E72" s="291"/>
      <c r="F72" s="291"/>
      <c r="G72" s="292"/>
      <c r="H72" s="290"/>
      <c r="I72" s="291"/>
      <c r="J72" s="297"/>
      <c r="K72" s="306"/>
      <c r="L72" s="257"/>
      <c r="M72" s="257"/>
      <c r="N72" s="257"/>
      <c r="O72" s="257"/>
      <c r="P72" s="301"/>
      <c r="Q72" s="257"/>
      <c r="R72" s="257"/>
      <c r="S72" s="257"/>
      <c r="T72" s="257"/>
      <c r="U72" s="280"/>
      <c r="V72" s="257"/>
      <c r="W72" s="301"/>
      <c r="X72" s="257"/>
      <c r="Y72" s="257"/>
      <c r="Z72" s="257"/>
      <c r="AA72" s="257"/>
      <c r="AB72" s="257"/>
      <c r="AC72" s="257"/>
      <c r="AD72" s="257"/>
      <c r="AE72" s="257"/>
      <c r="AF72" s="257"/>
      <c r="AG72" s="257"/>
      <c r="AH72" s="257"/>
      <c r="AI72" s="257"/>
      <c r="AJ72" s="257"/>
      <c r="AK72" s="257"/>
      <c r="AL72" s="257"/>
      <c r="AM72" s="257"/>
      <c r="AN72" s="257"/>
      <c r="AO72" s="257"/>
      <c r="AP72" s="257"/>
      <c r="AQ72" s="257"/>
      <c r="AR72" s="257"/>
      <c r="AS72" s="257"/>
      <c r="AT72" s="260"/>
      <c r="AU72" s="260"/>
      <c r="AV72" s="260"/>
      <c r="AW72" s="260"/>
      <c r="AX72" s="120" t="s">
        <v>51</v>
      </c>
      <c r="AY72" s="121"/>
      <c r="AZ72" s="121"/>
      <c r="BA72" s="121"/>
      <c r="BB72" s="121">
        <v>9</v>
      </c>
      <c r="BC72" s="121"/>
      <c r="BD72" s="121">
        <v>29</v>
      </c>
      <c r="BE72" s="121"/>
      <c r="BF72" s="121"/>
      <c r="BG72" s="121">
        <v>21</v>
      </c>
      <c r="BH72" s="121"/>
      <c r="BI72" s="121"/>
      <c r="BJ72" s="121"/>
      <c r="BK72" s="122">
        <f>AVERAGE(AY72:BJ72)</f>
        <v>19.666666666666668</v>
      </c>
      <c r="BL72" s="265"/>
      <c r="BM72" s="273"/>
    </row>
    <row r="73" spans="1:65" ht="18.75" customHeight="1" thickBot="1">
      <c r="A73" s="307" t="s">
        <v>242</v>
      </c>
      <c r="B73" s="312" t="s">
        <v>286</v>
      </c>
      <c r="C73" s="327"/>
      <c r="D73" s="327"/>
      <c r="E73" s="327"/>
      <c r="F73" s="327"/>
      <c r="G73" s="328"/>
      <c r="H73" s="312" t="s">
        <v>50</v>
      </c>
      <c r="I73" s="327"/>
      <c r="J73" s="341"/>
      <c r="K73" s="298"/>
      <c r="L73" s="253"/>
      <c r="M73" s="253" t="s">
        <v>108</v>
      </c>
      <c r="N73" s="253"/>
      <c r="O73" s="253"/>
      <c r="P73" s="301"/>
      <c r="Q73" s="253"/>
      <c r="R73" s="253" t="s">
        <v>108</v>
      </c>
      <c r="S73" s="253" t="s">
        <v>108</v>
      </c>
      <c r="T73" s="253" t="s">
        <v>108</v>
      </c>
      <c r="U73" s="253" t="s">
        <v>108</v>
      </c>
      <c r="V73" s="253" t="s">
        <v>108</v>
      </c>
      <c r="W73" s="301"/>
      <c r="X73" s="253"/>
      <c r="Y73" s="253"/>
      <c r="Z73" s="253" t="s">
        <v>108</v>
      </c>
      <c r="AA73" s="253"/>
      <c r="AB73" s="252"/>
      <c r="AC73" s="252"/>
      <c r="AD73" s="252"/>
      <c r="AE73" s="252"/>
      <c r="AF73" s="253"/>
      <c r="AG73" s="252"/>
      <c r="AH73" s="252"/>
      <c r="AI73" s="252"/>
      <c r="AJ73" s="253" t="s">
        <v>108</v>
      </c>
      <c r="AK73" s="252" t="s">
        <v>108</v>
      </c>
      <c r="AL73" s="252"/>
      <c r="AM73" s="252"/>
      <c r="AN73" s="252" t="s">
        <v>108</v>
      </c>
      <c r="AO73" s="252" t="s">
        <v>108</v>
      </c>
      <c r="AP73" s="252"/>
      <c r="AQ73" s="252" t="s">
        <v>108</v>
      </c>
      <c r="AR73" s="252"/>
      <c r="AS73" s="252"/>
      <c r="AT73" s="262"/>
      <c r="AU73" s="312"/>
      <c r="AV73" s="264"/>
      <c r="AW73" s="264"/>
      <c r="AX73" s="18" t="s">
        <v>48</v>
      </c>
      <c r="AY73" s="17"/>
      <c r="AZ73" s="17"/>
      <c r="BA73" s="17"/>
      <c r="BB73" s="17" t="s">
        <v>108</v>
      </c>
      <c r="BC73" s="17" t="s">
        <v>108</v>
      </c>
      <c r="BD73" s="17"/>
      <c r="BE73" s="17"/>
      <c r="BF73" s="17"/>
      <c r="BG73" s="17"/>
      <c r="BH73" s="17"/>
      <c r="BI73" s="17"/>
      <c r="BJ73" s="17"/>
      <c r="BK73" s="16" t="e">
        <f>AY73+AZ73+BA73+BB73+BC73+BD73+BE73+BF73+BG73+BH73+BI73+BJ73</f>
        <v>#VALUE!</v>
      </c>
      <c r="BL73" s="268" t="s">
        <v>47</v>
      </c>
      <c r="BM73" s="272" t="e">
        <f>BK74/BK73</f>
        <v>#VALUE!</v>
      </c>
    </row>
    <row r="74" spans="1:65" ht="18.75" customHeight="1" thickBot="1">
      <c r="A74" s="282"/>
      <c r="B74" s="313"/>
      <c r="C74" s="329"/>
      <c r="D74" s="329"/>
      <c r="E74" s="329"/>
      <c r="F74" s="329"/>
      <c r="G74" s="330"/>
      <c r="H74" s="313"/>
      <c r="I74" s="329"/>
      <c r="J74" s="342"/>
      <c r="K74" s="299"/>
      <c r="L74" s="254"/>
      <c r="M74" s="254"/>
      <c r="N74" s="254"/>
      <c r="O74" s="254"/>
      <c r="P74" s="301"/>
      <c r="Q74" s="254"/>
      <c r="R74" s="254"/>
      <c r="S74" s="254"/>
      <c r="T74" s="254"/>
      <c r="U74" s="254"/>
      <c r="V74" s="254"/>
      <c r="W74" s="301"/>
      <c r="X74" s="254"/>
      <c r="Y74" s="254"/>
      <c r="Z74" s="254"/>
      <c r="AA74" s="254"/>
      <c r="AB74" s="252"/>
      <c r="AC74" s="252"/>
      <c r="AD74" s="252"/>
      <c r="AE74" s="252"/>
      <c r="AF74" s="254"/>
      <c r="AG74" s="252"/>
      <c r="AH74" s="252"/>
      <c r="AI74" s="252"/>
      <c r="AJ74" s="254"/>
      <c r="AK74" s="252"/>
      <c r="AL74" s="252"/>
      <c r="AM74" s="252"/>
      <c r="AN74" s="252"/>
      <c r="AO74" s="252"/>
      <c r="AP74" s="252"/>
      <c r="AQ74" s="252"/>
      <c r="AR74" s="252"/>
      <c r="AS74" s="252"/>
      <c r="AT74" s="263"/>
      <c r="AU74" s="313"/>
      <c r="AV74" s="264"/>
      <c r="AW74" s="264"/>
      <c r="AX74" s="15" t="s">
        <v>46</v>
      </c>
      <c r="AY74" s="14"/>
      <c r="AZ74" s="14"/>
      <c r="BA74" s="14"/>
      <c r="BB74" s="14" t="s">
        <v>108</v>
      </c>
      <c r="BC74" s="14" t="s">
        <v>108</v>
      </c>
      <c r="BD74" s="14"/>
      <c r="BE74" s="14"/>
      <c r="BF74" s="14"/>
      <c r="BG74" s="14"/>
      <c r="BH74" s="14"/>
      <c r="BI74" s="14"/>
      <c r="BJ74" s="14"/>
      <c r="BK74" s="13" t="e">
        <f>AY74+AZ74+BA74+BB74+BC74+BD74+BE74+BF74+BG74+BH74+BI74+BJ74</f>
        <v>#VALUE!</v>
      </c>
      <c r="BL74" s="268"/>
      <c r="BM74" s="272"/>
    </row>
    <row r="75" spans="1:65" ht="18.75" customHeight="1" thickBot="1">
      <c r="A75" s="282"/>
      <c r="B75" s="313"/>
      <c r="C75" s="329"/>
      <c r="D75" s="329"/>
      <c r="E75" s="329"/>
      <c r="F75" s="329"/>
      <c r="G75" s="330"/>
      <c r="H75" s="313"/>
      <c r="I75" s="329"/>
      <c r="J75" s="342"/>
      <c r="K75" s="299"/>
      <c r="L75" s="254"/>
      <c r="M75" s="254"/>
      <c r="N75" s="254"/>
      <c r="O75" s="254"/>
      <c r="P75" s="301"/>
      <c r="Q75" s="254"/>
      <c r="R75" s="254"/>
      <c r="S75" s="254"/>
      <c r="T75" s="254"/>
      <c r="U75" s="254"/>
      <c r="V75" s="254"/>
      <c r="W75" s="301"/>
      <c r="X75" s="254"/>
      <c r="Y75" s="254"/>
      <c r="Z75" s="254"/>
      <c r="AA75" s="254"/>
      <c r="AB75" s="252"/>
      <c r="AC75" s="252"/>
      <c r="AD75" s="252"/>
      <c r="AE75" s="252"/>
      <c r="AF75" s="254"/>
      <c r="AG75" s="252"/>
      <c r="AH75" s="252"/>
      <c r="AI75" s="252"/>
      <c r="AJ75" s="254"/>
      <c r="AK75" s="252"/>
      <c r="AL75" s="252"/>
      <c r="AM75" s="252"/>
      <c r="AN75" s="252"/>
      <c r="AO75" s="252"/>
      <c r="AP75" s="252"/>
      <c r="AQ75" s="252"/>
      <c r="AR75" s="252"/>
      <c r="AS75" s="252"/>
      <c r="AT75" s="263"/>
      <c r="AU75" s="313"/>
      <c r="AV75" s="264"/>
      <c r="AW75" s="264"/>
      <c r="AX75" s="27" t="s">
        <v>53</v>
      </c>
      <c r="AY75" s="26"/>
      <c r="AZ75" s="26"/>
      <c r="BA75" s="26"/>
      <c r="BB75" s="26">
        <v>39</v>
      </c>
      <c r="BC75" s="26">
        <v>7</v>
      </c>
      <c r="BD75" s="26"/>
      <c r="BE75" s="26"/>
      <c r="BF75" s="26"/>
      <c r="BG75" s="26"/>
      <c r="BH75" s="26"/>
      <c r="BI75" s="26"/>
      <c r="BJ75" s="26"/>
      <c r="BK75" s="25">
        <f>AVERAGE(AY75:BJ75)</f>
        <v>23</v>
      </c>
      <c r="BL75" s="337" t="s">
        <v>47</v>
      </c>
      <c r="BM75" s="333">
        <f>BK76/BK75</f>
        <v>1</v>
      </c>
    </row>
    <row r="76" spans="1:65" ht="18.75" customHeight="1" thickBot="1">
      <c r="A76" s="282"/>
      <c r="B76" s="313"/>
      <c r="C76" s="329"/>
      <c r="D76" s="329"/>
      <c r="E76" s="329"/>
      <c r="F76" s="329"/>
      <c r="G76" s="330"/>
      <c r="H76" s="313"/>
      <c r="I76" s="329"/>
      <c r="J76" s="342"/>
      <c r="K76" s="299"/>
      <c r="L76" s="254"/>
      <c r="M76" s="254"/>
      <c r="N76" s="254"/>
      <c r="O76" s="254"/>
      <c r="P76" s="301"/>
      <c r="Q76" s="254"/>
      <c r="R76" s="254"/>
      <c r="S76" s="254"/>
      <c r="T76" s="254"/>
      <c r="U76" s="254"/>
      <c r="V76" s="254"/>
      <c r="W76" s="301"/>
      <c r="X76" s="254"/>
      <c r="Y76" s="254"/>
      <c r="Z76" s="254"/>
      <c r="AA76" s="254"/>
      <c r="AB76" s="252"/>
      <c r="AC76" s="252"/>
      <c r="AD76" s="252"/>
      <c r="AE76" s="252"/>
      <c r="AF76" s="254"/>
      <c r="AG76" s="252"/>
      <c r="AH76" s="252"/>
      <c r="AI76" s="252"/>
      <c r="AJ76" s="254"/>
      <c r="AK76" s="252"/>
      <c r="AL76" s="252"/>
      <c r="AM76" s="252"/>
      <c r="AN76" s="252"/>
      <c r="AO76" s="252"/>
      <c r="AP76" s="252"/>
      <c r="AQ76" s="252"/>
      <c r="AR76" s="252"/>
      <c r="AS76" s="252"/>
      <c r="AT76" s="263"/>
      <c r="AU76" s="313"/>
      <c r="AV76" s="264"/>
      <c r="AW76" s="264"/>
      <c r="AX76" s="27" t="s">
        <v>51</v>
      </c>
      <c r="AY76" s="26"/>
      <c r="AZ76" s="26"/>
      <c r="BA76" s="26"/>
      <c r="BB76" s="26">
        <v>39</v>
      </c>
      <c r="BC76" s="26">
        <v>7</v>
      </c>
      <c r="BD76" s="26"/>
      <c r="BE76" s="26"/>
      <c r="BF76" s="26"/>
      <c r="BG76" s="26"/>
      <c r="BH76" s="26"/>
      <c r="BI76" s="26"/>
      <c r="BJ76" s="26"/>
      <c r="BK76" s="25">
        <f>AVERAGE(AY76:BJ76)</f>
        <v>23</v>
      </c>
      <c r="BL76" s="337"/>
      <c r="BM76" s="333"/>
    </row>
    <row r="77" spans="1:65" ht="18.75" customHeight="1" thickBot="1">
      <c r="A77" s="282"/>
      <c r="B77" s="313"/>
      <c r="C77" s="329"/>
      <c r="D77" s="329"/>
      <c r="E77" s="329"/>
      <c r="F77" s="329"/>
      <c r="G77" s="330"/>
      <c r="H77" s="313"/>
      <c r="I77" s="329"/>
      <c r="J77" s="342"/>
      <c r="K77" s="299"/>
      <c r="L77" s="254"/>
      <c r="M77" s="254"/>
      <c r="N77" s="254"/>
      <c r="O77" s="254"/>
      <c r="P77" s="301"/>
      <c r="Q77" s="254"/>
      <c r="R77" s="254"/>
      <c r="S77" s="254"/>
      <c r="T77" s="254"/>
      <c r="U77" s="254"/>
      <c r="V77" s="254"/>
      <c r="W77" s="301"/>
      <c r="X77" s="254"/>
      <c r="Y77" s="254"/>
      <c r="Z77" s="254"/>
      <c r="AA77" s="254"/>
      <c r="AB77" s="252"/>
      <c r="AC77" s="252"/>
      <c r="AD77" s="252"/>
      <c r="AE77" s="252"/>
      <c r="AF77" s="254"/>
      <c r="AG77" s="252"/>
      <c r="AH77" s="252"/>
      <c r="AI77" s="252"/>
      <c r="AJ77" s="254"/>
      <c r="AK77" s="252"/>
      <c r="AL77" s="252"/>
      <c r="AM77" s="252"/>
      <c r="AN77" s="252"/>
      <c r="AO77" s="252"/>
      <c r="AP77" s="252"/>
      <c r="AQ77" s="252"/>
      <c r="AR77" s="252"/>
      <c r="AS77" s="252"/>
      <c r="AT77" s="263"/>
      <c r="AU77" s="313"/>
      <c r="AV77" s="264"/>
      <c r="AW77" s="264"/>
      <c r="AX77" s="24" t="s">
        <v>52</v>
      </c>
      <c r="AY77" s="23"/>
      <c r="AZ77" s="23"/>
      <c r="BA77" s="23"/>
      <c r="BB77" s="23">
        <v>39</v>
      </c>
      <c r="BC77" s="23">
        <v>7</v>
      </c>
      <c r="BD77" s="23"/>
      <c r="BE77" s="23"/>
      <c r="BF77" s="23"/>
      <c r="BG77" s="23"/>
      <c r="BH77" s="23"/>
      <c r="BI77" s="23"/>
      <c r="BJ77" s="23"/>
      <c r="BK77" s="22">
        <f>AVERAGE(AY77:BJ77)</f>
        <v>23</v>
      </c>
      <c r="BL77" s="334" t="s">
        <v>46</v>
      </c>
      <c r="BM77" s="335">
        <f>BK78/BK77</f>
        <v>1</v>
      </c>
    </row>
    <row r="78" spans="1:65" ht="18.600000000000001" customHeight="1" thickBot="1">
      <c r="A78" s="302"/>
      <c r="B78" s="314"/>
      <c r="C78" s="331"/>
      <c r="D78" s="331"/>
      <c r="E78" s="331"/>
      <c r="F78" s="331"/>
      <c r="G78" s="332"/>
      <c r="H78" s="314"/>
      <c r="I78" s="331"/>
      <c r="J78" s="343"/>
      <c r="K78" s="300"/>
      <c r="L78" s="252"/>
      <c r="M78" s="252"/>
      <c r="N78" s="252"/>
      <c r="O78" s="252"/>
      <c r="P78" s="301"/>
      <c r="Q78" s="252"/>
      <c r="R78" s="252"/>
      <c r="S78" s="252"/>
      <c r="T78" s="252"/>
      <c r="U78" s="252"/>
      <c r="V78" s="252"/>
      <c r="W78" s="301"/>
      <c r="X78" s="252"/>
      <c r="Y78" s="252"/>
      <c r="Z78" s="252"/>
      <c r="AA78" s="252"/>
      <c r="AB78" s="252"/>
      <c r="AC78" s="252"/>
      <c r="AD78" s="252"/>
      <c r="AE78" s="252"/>
      <c r="AF78" s="252"/>
      <c r="AG78" s="252"/>
      <c r="AH78" s="252"/>
      <c r="AI78" s="252"/>
      <c r="AJ78" s="252"/>
      <c r="AK78" s="252"/>
      <c r="AL78" s="252"/>
      <c r="AM78" s="252"/>
      <c r="AN78" s="252"/>
      <c r="AO78" s="252"/>
      <c r="AP78" s="252"/>
      <c r="AQ78" s="252"/>
      <c r="AR78" s="252"/>
      <c r="AS78" s="252"/>
      <c r="AT78" s="264"/>
      <c r="AU78" s="314"/>
      <c r="AV78" s="264"/>
      <c r="AW78" s="264"/>
      <c r="AX78" s="120" t="s">
        <v>51</v>
      </c>
      <c r="AY78" s="121"/>
      <c r="AZ78" s="121"/>
      <c r="BA78" s="121"/>
      <c r="BB78" s="121">
        <v>39</v>
      </c>
      <c r="BC78" s="121">
        <v>7</v>
      </c>
      <c r="BD78" s="121"/>
      <c r="BE78" s="121"/>
      <c r="BF78" s="121"/>
      <c r="BG78" s="121"/>
      <c r="BH78" s="121"/>
      <c r="BI78" s="121"/>
      <c r="BJ78" s="121"/>
      <c r="BK78" s="122">
        <f>AVERAGE(AY78:BJ78)</f>
        <v>23</v>
      </c>
      <c r="BL78" s="265"/>
      <c r="BM78" s="273"/>
    </row>
    <row r="79" spans="1:65" ht="18.75" customHeight="1" thickBot="1">
      <c r="A79" s="307" t="s">
        <v>242</v>
      </c>
      <c r="B79" s="469" t="s">
        <v>287</v>
      </c>
      <c r="C79" s="470"/>
      <c r="D79" s="470" t="s">
        <v>243</v>
      </c>
      <c r="E79" s="470"/>
      <c r="F79" s="470" t="s">
        <v>243</v>
      </c>
      <c r="G79" s="471"/>
      <c r="H79" s="469" t="s">
        <v>50</v>
      </c>
      <c r="I79" s="470"/>
      <c r="J79" s="478"/>
      <c r="K79" s="481"/>
      <c r="L79" s="249"/>
      <c r="M79" s="249" t="s">
        <v>108</v>
      </c>
      <c r="N79" s="249"/>
      <c r="O79" s="249"/>
      <c r="P79" s="301"/>
      <c r="Q79" s="249"/>
      <c r="R79" s="249"/>
      <c r="S79" s="249"/>
      <c r="T79" s="249" t="s">
        <v>108</v>
      </c>
      <c r="U79" s="249" t="s">
        <v>108</v>
      </c>
      <c r="V79" s="249" t="s">
        <v>108</v>
      </c>
      <c r="W79" s="301"/>
      <c r="X79" s="249"/>
      <c r="Y79" s="249"/>
      <c r="Z79" s="249" t="s">
        <v>108</v>
      </c>
      <c r="AA79" s="249"/>
      <c r="AB79" s="249"/>
      <c r="AC79" s="249"/>
      <c r="AD79" s="249"/>
      <c r="AE79" s="249"/>
      <c r="AF79" s="249"/>
      <c r="AG79" s="249"/>
      <c r="AH79" s="249"/>
      <c r="AI79" s="249"/>
      <c r="AJ79" s="249" t="s">
        <v>108</v>
      </c>
      <c r="AK79" s="249" t="s">
        <v>108</v>
      </c>
      <c r="AL79" s="135"/>
      <c r="AM79" s="249"/>
      <c r="AN79" s="249" t="s">
        <v>108</v>
      </c>
      <c r="AO79" s="249" t="s">
        <v>108</v>
      </c>
      <c r="AP79" s="249"/>
      <c r="AQ79" s="249" t="s">
        <v>108</v>
      </c>
      <c r="AR79" s="249"/>
      <c r="AS79" s="249"/>
      <c r="AT79" s="485"/>
      <c r="AU79" s="315"/>
      <c r="AV79" s="315"/>
      <c r="AW79" s="315"/>
      <c r="AX79" s="18" t="s">
        <v>48</v>
      </c>
      <c r="AY79" s="17"/>
      <c r="AZ79" s="17"/>
      <c r="BA79" s="17"/>
      <c r="BB79" s="17" t="s">
        <v>108</v>
      </c>
      <c r="BC79" s="17"/>
      <c r="BD79" s="17"/>
      <c r="BE79" s="17"/>
      <c r="BF79" s="17"/>
      <c r="BG79" s="17"/>
      <c r="BH79" s="17"/>
      <c r="BI79" s="17"/>
      <c r="BJ79" s="17"/>
      <c r="BK79" s="16" t="e">
        <f>AY79+AZ79+BA79+BB79+BC79+BD79+BE79+BF79+BG79+BH79+BI79+BJ79</f>
        <v>#VALUE!</v>
      </c>
      <c r="BL79" s="267" t="s">
        <v>47</v>
      </c>
      <c r="BM79" s="271" t="e">
        <f>BK80/BK79</f>
        <v>#VALUE!</v>
      </c>
    </row>
    <row r="80" spans="1:65" ht="18.75" customHeight="1" thickBot="1">
      <c r="A80" s="282"/>
      <c r="B80" s="472" t="s">
        <v>243</v>
      </c>
      <c r="C80" s="473"/>
      <c r="D80" s="473" t="s">
        <v>243</v>
      </c>
      <c r="E80" s="473"/>
      <c r="F80" s="473" t="s">
        <v>243</v>
      </c>
      <c r="G80" s="474"/>
      <c r="H80" s="472"/>
      <c r="I80" s="473"/>
      <c r="J80" s="479"/>
      <c r="K80" s="482"/>
      <c r="L80" s="250"/>
      <c r="M80" s="250"/>
      <c r="N80" s="250"/>
      <c r="O80" s="250"/>
      <c r="P80" s="301"/>
      <c r="Q80" s="250"/>
      <c r="R80" s="250"/>
      <c r="S80" s="250"/>
      <c r="T80" s="250"/>
      <c r="U80" s="250"/>
      <c r="V80" s="250"/>
      <c r="W80" s="301"/>
      <c r="X80" s="250"/>
      <c r="Y80" s="250"/>
      <c r="Z80" s="250"/>
      <c r="AA80" s="250"/>
      <c r="AB80" s="250"/>
      <c r="AC80" s="250"/>
      <c r="AD80" s="250"/>
      <c r="AE80" s="250"/>
      <c r="AF80" s="250"/>
      <c r="AG80" s="250"/>
      <c r="AH80" s="250"/>
      <c r="AI80" s="250"/>
      <c r="AJ80" s="250"/>
      <c r="AK80" s="250"/>
      <c r="AL80" s="136"/>
      <c r="AM80" s="250"/>
      <c r="AN80" s="250"/>
      <c r="AO80" s="250"/>
      <c r="AP80" s="250"/>
      <c r="AQ80" s="250"/>
      <c r="AR80" s="250"/>
      <c r="AS80" s="250"/>
      <c r="AT80" s="486"/>
      <c r="AU80" s="316"/>
      <c r="AV80" s="316"/>
      <c r="AW80" s="316"/>
      <c r="AX80" s="15" t="s">
        <v>46</v>
      </c>
      <c r="AY80" s="14"/>
      <c r="AZ80" s="14"/>
      <c r="BA80" s="14"/>
      <c r="BB80" s="14" t="s">
        <v>108</v>
      </c>
      <c r="BC80" s="14"/>
      <c r="BD80" s="14"/>
      <c r="BE80" s="14"/>
      <c r="BF80" s="14"/>
      <c r="BG80" s="14"/>
      <c r="BH80" s="14"/>
      <c r="BI80" s="14"/>
      <c r="BJ80" s="14"/>
      <c r="BK80" s="13" t="e">
        <f>AY80+AZ80+BA80+BB80+BC80+BD80+BE80+BF80+BG80+BH80+BI80+BJ80</f>
        <v>#VALUE!</v>
      </c>
      <c r="BL80" s="268"/>
      <c r="BM80" s="272"/>
    </row>
    <row r="81" spans="1:65" ht="18.75" customHeight="1" thickBot="1">
      <c r="A81" s="282"/>
      <c r="B81" s="472" t="s">
        <v>243</v>
      </c>
      <c r="C81" s="473"/>
      <c r="D81" s="473" t="s">
        <v>243</v>
      </c>
      <c r="E81" s="473"/>
      <c r="F81" s="473" t="s">
        <v>243</v>
      </c>
      <c r="G81" s="474"/>
      <c r="H81" s="472"/>
      <c r="I81" s="473"/>
      <c r="J81" s="479"/>
      <c r="K81" s="482"/>
      <c r="L81" s="250"/>
      <c r="M81" s="250"/>
      <c r="N81" s="250"/>
      <c r="O81" s="250"/>
      <c r="P81" s="301"/>
      <c r="Q81" s="250"/>
      <c r="R81" s="250"/>
      <c r="S81" s="250"/>
      <c r="T81" s="250"/>
      <c r="U81" s="250"/>
      <c r="V81" s="250"/>
      <c r="W81" s="301"/>
      <c r="X81" s="250"/>
      <c r="Y81" s="250"/>
      <c r="Z81" s="250"/>
      <c r="AA81" s="250"/>
      <c r="AB81" s="250"/>
      <c r="AC81" s="250"/>
      <c r="AD81" s="250"/>
      <c r="AE81" s="250"/>
      <c r="AF81" s="250"/>
      <c r="AG81" s="250"/>
      <c r="AH81" s="250"/>
      <c r="AI81" s="250"/>
      <c r="AJ81" s="250"/>
      <c r="AK81" s="250"/>
      <c r="AL81" s="136"/>
      <c r="AM81" s="250"/>
      <c r="AN81" s="250"/>
      <c r="AO81" s="250"/>
      <c r="AP81" s="250"/>
      <c r="AQ81" s="250"/>
      <c r="AR81" s="250"/>
      <c r="AS81" s="250"/>
      <c r="AT81" s="486"/>
      <c r="AU81" s="316"/>
      <c r="AV81" s="316"/>
      <c r="AW81" s="316"/>
      <c r="AX81" s="27" t="s">
        <v>53</v>
      </c>
      <c r="AY81" s="26"/>
      <c r="AZ81" s="26"/>
      <c r="BA81" s="26"/>
      <c r="BB81" s="26">
        <v>32</v>
      </c>
      <c r="BC81" s="26"/>
      <c r="BD81" s="26"/>
      <c r="BE81" s="26"/>
      <c r="BF81" s="26"/>
      <c r="BG81" s="26"/>
      <c r="BH81" s="26"/>
      <c r="BI81" s="26"/>
      <c r="BJ81" s="26"/>
      <c r="BK81" s="25">
        <f>AVERAGE(AY81:BJ81)</f>
        <v>32</v>
      </c>
      <c r="BL81" s="269" t="s">
        <v>47</v>
      </c>
      <c r="BM81" s="273">
        <f>BK82/BK81</f>
        <v>1</v>
      </c>
    </row>
    <row r="82" spans="1:65" ht="18.75" customHeight="1" thickBot="1">
      <c r="A82" s="282"/>
      <c r="B82" s="472" t="s">
        <v>243</v>
      </c>
      <c r="C82" s="473"/>
      <c r="D82" s="473" t="s">
        <v>243</v>
      </c>
      <c r="E82" s="473"/>
      <c r="F82" s="473" t="s">
        <v>243</v>
      </c>
      <c r="G82" s="474"/>
      <c r="H82" s="472"/>
      <c r="I82" s="473"/>
      <c r="J82" s="479"/>
      <c r="K82" s="482"/>
      <c r="L82" s="250"/>
      <c r="M82" s="250"/>
      <c r="N82" s="250"/>
      <c r="O82" s="250"/>
      <c r="P82" s="301"/>
      <c r="Q82" s="250"/>
      <c r="R82" s="250"/>
      <c r="S82" s="250"/>
      <c r="T82" s="250"/>
      <c r="U82" s="250"/>
      <c r="V82" s="250"/>
      <c r="W82" s="301"/>
      <c r="X82" s="250"/>
      <c r="Y82" s="250"/>
      <c r="Z82" s="250"/>
      <c r="AA82" s="250"/>
      <c r="AB82" s="250"/>
      <c r="AC82" s="250"/>
      <c r="AD82" s="250"/>
      <c r="AE82" s="250"/>
      <c r="AF82" s="250"/>
      <c r="AG82" s="250"/>
      <c r="AH82" s="250"/>
      <c r="AI82" s="250"/>
      <c r="AJ82" s="250"/>
      <c r="AK82" s="250"/>
      <c r="AL82" s="136"/>
      <c r="AM82" s="250"/>
      <c r="AN82" s="250"/>
      <c r="AO82" s="250"/>
      <c r="AP82" s="250"/>
      <c r="AQ82" s="250"/>
      <c r="AR82" s="250"/>
      <c r="AS82" s="250"/>
      <c r="AT82" s="486"/>
      <c r="AU82" s="316"/>
      <c r="AV82" s="316"/>
      <c r="AW82" s="316"/>
      <c r="AX82" s="27" t="s">
        <v>51</v>
      </c>
      <c r="AY82" s="26"/>
      <c r="AZ82" s="26"/>
      <c r="BA82" s="26"/>
      <c r="BB82" s="26">
        <v>32</v>
      </c>
      <c r="BC82" s="26"/>
      <c r="BD82" s="26"/>
      <c r="BE82" s="26"/>
      <c r="BF82" s="26"/>
      <c r="BG82" s="26"/>
      <c r="BH82" s="26"/>
      <c r="BI82" s="26"/>
      <c r="BJ82" s="26"/>
      <c r="BK82" s="25">
        <f>AVERAGE(AY82:BJ82)</f>
        <v>32</v>
      </c>
      <c r="BL82" s="270"/>
      <c r="BM82" s="272"/>
    </row>
    <row r="83" spans="1:65" ht="18.75" customHeight="1" thickBot="1">
      <c r="A83" s="282"/>
      <c r="B83" s="472" t="s">
        <v>243</v>
      </c>
      <c r="C83" s="473"/>
      <c r="D83" s="473" t="s">
        <v>243</v>
      </c>
      <c r="E83" s="473"/>
      <c r="F83" s="473" t="s">
        <v>243</v>
      </c>
      <c r="G83" s="474"/>
      <c r="H83" s="472"/>
      <c r="I83" s="473"/>
      <c r="J83" s="479"/>
      <c r="K83" s="482"/>
      <c r="L83" s="250"/>
      <c r="M83" s="250"/>
      <c r="N83" s="250"/>
      <c r="O83" s="250"/>
      <c r="P83" s="301"/>
      <c r="Q83" s="250"/>
      <c r="R83" s="250"/>
      <c r="S83" s="250"/>
      <c r="T83" s="250"/>
      <c r="U83" s="250"/>
      <c r="V83" s="250"/>
      <c r="W83" s="301"/>
      <c r="X83" s="250"/>
      <c r="Y83" s="250"/>
      <c r="Z83" s="250"/>
      <c r="AA83" s="250"/>
      <c r="AB83" s="250"/>
      <c r="AC83" s="250"/>
      <c r="AD83" s="250"/>
      <c r="AE83" s="250"/>
      <c r="AF83" s="250"/>
      <c r="AG83" s="250"/>
      <c r="AH83" s="250"/>
      <c r="AI83" s="250"/>
      <c r="AJ83" s="250"/>
      <c r="AK83" s="250"/>
      <c r="AL83" s="136"/>
      <c r="AM83" s="250"/>
      <c r="AN83" s="250"/>
      <c r="AO83" s="250"/>
      <c r="AP83" s="250"/>
      <c r="AQ83" s="250"/>
      <c r="AR83" s="250"/>
      <c r="AS83" s="250"/>
      <c r="AT83" s="486"/>
      <c r="AU83" s="316"/>
      <c r="AV83" s="316"/>
      <c r="AW83" s="316"/>
      <c r="AX83" s="18" t="s">
        <v>52</v>
      </c>
      <c r="AY83" s="17"/>
      <c r="AZ83" s="17"/>
      <c r="BA83" s="17"/>
      <c r="BB83" s="17">
        <v>32</v>
      </c>
      <c r="BC83" s="17"/>
      <c r="BD83" s="17"/>
      <c r="BE83" s="17"/>
      <c r="BF83" s="17"/>
      <c r="BG83" s="17"/>
      <c r="BH83" s="17"/>
      <c r="BI83" s="17"/>
      <c r="BJ83" s="17"/>
      <c r="BK83" s="16">
        <f>AVERAGE(AY83:BJ83)</f>
        <v>32</v>
      </c>
      <c r="BL83" s="336" t="s">
        <v>46</v>
      </c>
      <c r="BM83" s="273">
        <f>BK84/BK83</f>
        <v>1</v>
      </c>
    </row>
    <row r="84" spans="1:65" ht="18.75" customHeight="1" thickBot="1">
      <c r="A84" s="302"/>
      <c r="B84" s="475" t="s">
        <v>243</v>
      </c>
      <c r="C84" s="476"/>
      <c r="D84" s="476" t="s">
        <v>243</v>
      </c>
      <c r="E84" s="476"/>
      <c r="F84" s="476" t="s">
        <v>243</v>
      </c>
      <c r="G84" s="477"/>
      <c r="H84" s="475"/>
      <c r="I84" s="476"/>
      <c r="J84" s="480"/>
      <c r="K84" s="483"/>
      <c r="L84" s="251"/>
      <c r="M84" s="251"/>
      <c r="N84" s="251"/>
      <c r="O84" s="251"/>
      <c r="P84" s="301"/>
      <c r="Q84" s="251"/>
      <c r="R84" s="251"/>
      <c r="S84" s="251"/>
      <c r="T84" s="251"/>
      <c r="U84" s="251"/>
      <c r="V84" s="251"/>
      <c r="W84" s="301"/>
      <c r="X84" s="251"/>
      <c r="Y84" s="251"/>
      <c r="Z84" s="251"/>
      <c r="AA84" s="251"/>
      <c r="AB84" s="251"/>
      <c r="AC84" s="251"/>
      <c r="AD84" s="251"/>
      <c r="AE84" s="251"/>
      <c r="AF84" s="251"/>
      <c r="AG84" s="251"/>
      <c r="AH84" s="251"/>
      <c r="AI84" s="251"/>
      <c r="AJ84" s="251"/>
      <c r="AK84" s="251"/>
      <c r="AL84" s="137"/>
      <c r="AM84" s="251"/>
      <c r="AN84" s="251"/>
      <c r="AO84" s="251"/>
      <c r="AP84" s="251"/>
      <c r="AQ84" s="251"/>
      <c r="AR84" s="251"/>
      <c r="AS84" s="251"/>
      <c r="AT84" s="487"/>
      <c r="AU84" s="317"/>
      <c r="AV84" s="317"/>
      <c r="AW84" s="317"/>
      <c r="AX84" s="15" t="s">
        <v>51</v>
      </c>
      <c r="AY84" s="14"/>
      <c r="AZ84" s="14"/>
      <c r="BA84" s="14"/>
      <c r="BB84" s="14">
        <v>32</v>
      </c>
      <c r="BC84" s="14"/>
      <c r="BD84" s="14"/>
      <c r="BE84" s="14"/>
      <c r="BF84" s="14"/>
      <c r="BG84" s="14"/>
      <c r="BH84" s="14"/>
      <c r="BI84" s="14"/>
      <c r="BJ84" s="14"/>
      <c r="BK84" s="13">
        <f>AVERAGE(AY84:BJ84)</f>
        <v>32</v>
      </c>
      <c r="BL84" s="268"/>
      <c r="BM84" s="272"/>
    </row>
    <row r="85" spans="1:65" ht="18.75" customHeight="1" thickBot="1">
      <c r="A85" s="307" t="s">
        <v>242</v>
      </c>
      <c r="B85" s="293" t="s">
        <v>288</v>
      </c>
      <c r="C85" s="294"/>
      <c r="D85" s="294"/>
      <c r="E85" s="294"/>
      <c r="F85" s="294"/>
      <c r="G85" s="303"/>
      <c r="H85" s="293" t="s">
        <v>255</v>
      </c>
      <c r="I85" s="294"/>
      <c r="J85" s="295"/>
      <c r="K85" s="304" t="s">
        <v>108</v>
      </c>
      <c r="L85" s="255" t="s">
        <v>108</v>
      </c>
      <c r="M85" s="255" t="s">
        <v>108</v>
      </c>
      <c r="N85" s="255" t="s">
        <v>108</v>
      </c>
      <c r="O85" s="255" t="s">
        <v>108</v>
      </c>
      <c r="P85" s="301" t="s">
        <v>108</v>
      </c>
      <c r="Q85" s="255" t="s">
        <v>108</v>
      </c>
      <c r="R85" s="255" t="s">
        <v>108</v>
      </c>
      <c r="S85" s="255" t="s">
        <v>108</v>
      </c>
      <c r="T85" s="255" t="s">
        <v>108</v>
      </c>
      <c r="U85" s="255" t="s">
        <v>108</v>
      </c>
      <c r="V85" s="255" t="s">
        <v>108</v>
      </c>
      <c r="W85" s="301" t="s">
        <v>108</v>
      </c>
      <c r="X85" s="301" t="s">
        <v>108</v>
      </c>
      <c r="Y85" s="255" t="s">
        <v>108</v>
      </c>
      <c r="Z85" s="255" t="s">
        <v>108</v>
      </c>
      <c r="AA85" s="255" t="s">
        <v>108</v>
      </c>
      <c r="AB85" s="255" t="s">
        <v>108</v>
      </c>
      <c r="AC85" s="255" t="s">
        <v>108</v>
      </c>
      <c r="AD85" s="255" t="s">
        <v>108</v>
      </c>
      <c r="AE85" s="255" t="s">
        <v>108</v>
      </c>
      <c r="AF85" s="255" t="s">
        <v>108</v>
      </c>
      <c r="AG85" s="255" t="s">
        <v>108</v>
      </c>
      <c r="AH85" s="255" t="s">
        <v>108</v>
      </c>
      <c r="AI85" s="255" t="s">
        <v>108</v>
      </c>
      <c r="AJ85" s="255" t="s">
        <v>108</v>
      </c>
      <c r="AK85" s="255" t="s">
        <v>108</v>
      </c>
      <c r="AL85" s="255" t="s">
        <v>108</v>
      </c>
      <c r="AM85" s="255" t="s">
        <v>108</v>
      </c>
      <c r="AN85" s="255" t="s">
        <v>108</v>
      </c>
      <c r="AO85" s="255" t="s">
        <v>108</v>
      </c>
      <c r="AP85" s="255" t="s">
        <v>108</v>
      </c>
      <c r="AQ85" s="255" t="s">
        <v>108</v>
      </c>
      <c r="AR85" s="255" t="s">
        <v>108</v>
      </c>
      <c r="AS85" s="255" t="s">
        <v>108</v>
      </c>
      <c r="AT85" s="258" t="s">
        <v>108</v>
      </c>
      <c r="AU85" s="304" t="s">
        <v>108</v>
      </c>
      <c r="AV85" s="258" t="s">
        <v>108</v>
      </c>
      <c r="AW85" s="277"/>
      <c r="AX85" s="18" t="s">
        <v>48</v>
      </c>
      <c r="AY85" s="17"/>
      <c r="AZ85" s="17"/>
      <c r="BA85" s="17"/>
      <c r="BB85" s="17"/>
      <c r="BC85" s="17" t="s">
        <v>108</v>
      </c>
      <c r="BD85" s="17"/>
      <c r="BE85" s="17"/>
      <c r="BF85" s="17"/>
      <c r="BG85" s="17"/>
      <c r="BH85" s="17"/>
      <c r="BI85" s="17"/>
      <c r="BJ85" s="17"/>
      <c r="BK85" s="16" t="e">
        <f>AY85+AZ85+BA85+BB85+BC85+BD85+BE85+BF85+BG85+BH85+BI85+BJ85</f>
        <v>#VALUE!</v>
      </c>
      <c r="BL85" s="336" t="s">
        <v>47</v>
      </c>
      <c r="BM85" s="273" t="e">
        <f>BK86/BK85</f>
        <v>#VALUE!</v>
      </c>
    </row>
    <row r="86" spans="1:65" ht="18.75" customHeight="1" thickBot="1">
      <c r="A86" s="282"/>
      <c r="B86" s="287"/>
      <c r="C86" s="288"/>
      <c r="D86" s="288"/>
      <c r="E86" s="288"/>
      <c r="F86" s="288"/>
      <c r="G86" s="289"/>
      <c r="H86" s="287"/>
      <c r="I86" s="288"/>
      <c r="J86" s="296"/>
      <c r="K86" s="305"/>
      <c r="L86" s="256"/>
      <c r="M86" s="256"/>
      <c r="N86" s="256"/>
      <c r="O86" s="256"/>
      <c r="P86" s="301"/>
      <c r="Q86" s="256"/>
      <c r="R86" s="256"/>
      <c r="S86" s="256"/>
      <c r="T86" s="256"/>
      <c r="U86" s="256"/>
      <c r="V86" s="256"/>
      <c r="W86" s="301"/>
      <c r="X86" s="301"/>
      <c r="Y86" s="256"/>
      <c r="Z86" s="256"/>
      <c r="AA86" s="256"/>
      <c r="AB86" s="256"/>
      <c r="AC86" s="256"/>
      <c r="AD86" s="256"/>
      <c r="AE86" s="256"/>
      <c r="AF86" s="256"/>
      <c r="AG86" s="256"/>
      <c r="AH86" s="256"/>
      <c r="AI86" s="256"/>
      <c r="AJ86" s="256"/>
      <c r="AK86" s="256"/>
      <c r="AL86" s="256"/>
      <c r="AM86" s="256"/>
      <c r="AN86" s="256"/>
      <c r="AO86" s="256"/>
      <c r="AP86" s="256"/>
      <c r="AQ86" s="256"/>
      <c r="AR86" s="256"/>
      <c r="AS86" s="256"/>
      <c r="AT86" s="259"/>
      <c r="AU86" s="305"/>
      <c r="AV86" s="259"/>
      <c r="AW86" s="278"/>
      <c r="AX86" s="15" t="s">
        <v>46</v>
      </c>
      <c r="AY86" s="14"/>
      <c r="AZ86" s="14"/>
      <c r="BA86" s="14"/>
      <c r="BB86" s="14"/>
      <c r="BC86" s="14" t="s">
        <v>108</v>
      </c>
      <c r="BD86" s="14"/>
      <c r="BE86" s="14"/>
      <c r="BF86" s="14"/>
      <c r="BG86" s="14"/>
      <c r="BH86" s="14"/>
      <c r="BI86" s="14"/>
      <c r="BJ86" s="14"/>
      <c r="BK86" s="13" t="e">
        <f>AY86+AZ86+BA86+BB86+BC86+BD86+BE86+BF86+BG86+BH86+BI86+BJ86</f>
        <v>#VALUE!</v>
      </c>
      <c r="BL86" s="268"/>
      <c r="BM86" s="272"/>
    </row>
    <row r="87" spans="1:65" ht="18.75" customHeight="1" thickBot="1">
      <c r="A87" s="282"/>
      <c r="B87" s="287"/>
      <c r="C87" s="288"/>
      <c r="D87" s="288"/>
      <c r="E87" s="288"/>
      <c r="F87" s="288"/>
      <c r="G87" s="289"/>
      <c r="H87" s="287"/>
      <c r="I87" s="288"/>
      <c r="J87" s="296"/>
      <c r="K87" s="305"/>
      <c r="L87" s="256"/>
      <c r="M87" s="256"/>
      <c r="N87" s="256"/>
      <c r="O87" s="256"/>
      <c r="P87" s="301"/>
      <c r="Q87" s="256"/>
      <c r="R87" s="256"/>
      <c r="S87" s="256"/>
      <c r="T87" s="256"/>
      <c r="U87" s="256"/>
      <c r="V87" s="256"/>
      <c r="W87" s="301"/>
      <c r="X87" s="301"/>
      <c r="Y87" s="256"/>
      <c r="Z87" s="256"/>
      <c r="AA87" s="256"/>
      <c r="AB87" s="256"/>
      <c r="AC87" s="256"/>
      <c r="AD87" s="256"/>
      <c r="AE87" s="256"/>
      <c r="AF87" s="256"/>
      <c r="AG87" s="256"/>
      <c r="AH87" s="256"/>
      <c r="AI87" s="256"/>
      <c r="AJ87" s="256"/>
      <c r="AK87" s="256"/>
      <c r="AL87" s="256"/>
      <c r="AM87" s="256"/>
      <c r="AN87" s="256"/>
      <c r="AO87" s="256"/>
      <c r="AP87" s="256"/>
      <c r="AQ87" s="256"/>
      <c r="AR87" s="256"/>
      <c r="AS87" s="256"/>
      <c r="AT87" s="259"/>
      <c r="AU87" s="305"/>
      <c r="AV87" s="259"/>
      <c r="AW87" s="278"/>
      <c r="AX87" s="27" t="s">
        <v>53</v>
      </c>
      <c r="AY87" s="26"/>
      <c r="AZ87" s="26"/>
      <c r="BA87" s="26"/>
      <c r="BB87" s="26"/>
      <c r="BC87" s="26">
        <v>60</v>
      </c>
      <c r="BD87" s="26"/>
      <c r="BE87" s="26"/>
      <c r="BF87" s="26"/>
      <c r="BG87" s="26"/>
      <c r="BH87" s="26"/>
      <c r="BI87" s="26"/>
      <c r="BJ87" s="26"/>
      <c r="BK87" s="25">
        <f t="shared" ref="BK87:BK104" si="0">AVERAGE(AY87:BJ87)</f>
        <v>60</v>
      </c>
      <c r="BL87" s="269" t="s">
        <v>47</v>
      </c>
      <c r="BM87" s="273">
        <f>BK88/BK87</f>
        <v>1</v>
      </c>
    </row>
    <row r="88" spans="1:65" ht="18.75" customHeight="1" thickBot="1">
      <c r="A88" s="282"/>
      <c r="B88" s="287"/>
      <c r="C88" s="288"/>
      <c r="D88" s="288"/>
      <c r="E88" s="288"/>
      <c r="F88" s="288"/>
      <c r="G88" s="289"/>
      <c r="H88" s="287"/>
      <c r="I88" s="288"/>
      <c r="J88" s="296"/>
      <c r="K88" s="305"/>
      <c r="L88" s="256"/>
      <c r="M88" s="256"/>
      <c r="N88" s="256"/>
      <c r="O88" s="256"/>
      <c r="P88" s="301"/>
      <c r="Q88" s="256"/>
      <c r="R88" s="256"/>
      <c r="S88" s="256"/>
      <c r="T88" s="256"/>
      <c r="U88" s="256"/>
      <c r="V88" s="256"/>
      <c r="W88" s="301"/>
      <c r="X88" s="301"/>
      <c r="Y88" s="256"/>
      <c r="Z88" s="256"/>
      <c r="AA88" s="256"/>
      <c r="AB88" s="256"/>
      <c r="AC88" s="256"/>
      <c r="AD88" s="256"/>
      <c r="AE88" s="256"/>
      <c r="AF88" s="256"/>
      <c r="AG88" s="256"/>
      <c r="AH88" s="256"/>
      <c r="AI88" s="256"/>
      <c r="AJ88" s="256"/>
      <c r="AK88" s="256"/>
      <c r="AL88" s="256"/>
      <c r="AM88" s="256"/>
      <c r="AN88" s="256"/>
      <c r="AO88" s="256"/>
      <c r="AP88" s="256"/>
      <c r="AQ88" s="256"/>
      <c r="AR88" s="256"/>
      <c r="AS88" s="256"/>
      <c r="AT88" s="259"/>
      <c r="AU88" s="305"/>
      <c r="AV88" s="259"/>
      <c r="AW88" s="278"/>
      <c r="AX88" s="27" t="s">
        <v>51</v>
      </c>
      <c r="AY88" s="26"/>
      <c r="AZ88" s="26"/>
      <c r="BA88" s="26"/>
      <c r="BB88" s="26"/>
      <c r="BC88" s="26">
        <v>60</v>
      </c>
      <c r="BD88" s="26"/>
      <c r="BE88" s="26"/>
      <c r="BF88" s="26"/>
      <c r="BG88" s="26"/>
      <c r="BH88" s="26"/>
      <c r="BI88" s="26"/>
      <c r="BJ88" s="26"/>
      <c r="BK88" s="25">
        <f t="shared" si="0"/>
        <v>60</v>
      </c>
      <c r="BL88" s="270"/>
      <c r="BM88" s="272"/>
    </row>
    <row r="89" spans="1:65" ht="18.75" customHeight="1" thickBot="1">
      <c r="A89" s="282"/>
      <c r="B89" s="287"/>
      <c r="C89" s="288"/>
      <c r="D89" s="288"/>
      <c r="E89" s="288"/>
      <c r="F89" s="288"/>
      <c r="G89" s="289"/>
      <c r="H89" s="287"/>
      <c r="I89" s="288"/>
      <c r="J89" s="296"/>
      <c r="K89" s="305"/>
      <c r="L89" s="256"/>
      <c r="M89" s="256"/>
      <c r="N89" s="256"/>
      <c r="O89" s="256"/>
      <c r="P89" s="301"/>
      <c r="Q89" s="256"/>
      <c r="R89" s="256"/>
      <c r="S89" s="256"/>
      <c r="T89" s="256"/>
      <c r="U89" s="256"/>
      <c r="V89" s="256"/>
      <c r="W89" s="301"/>
      <c r="X89" s="301"/>
      <c r="Y89" s="256"/>
      <c r="Z89" s="256"/>
      <c r="AA89" s="256"/>
      <c r="AB89" s="256"/>
      <c r="AC89" s="256"/>
      <c r="AD89" s="256"/>
      <c r="AE89" s="256"/>
      <c r="AF89" s="256"/>
      <c r="AG89" s="256"/>
      <c r="AH89" s="256"/>
      <c r="AI89" s="256"/>
      <c r="AJ89" s="256"/>
      <c r="AK89" s="256"/>
      <c r="AL89" s="256"/>
      <c r="AM89" s="256"/>
      <c r="AN89" s="256"/>
      <c r="AO89" s="256"/>
      <c r="AP89" s="256"/>
      <c r="AQ89" s="256"/>
      <c r="AR89" s="256"/>
      <c r="AS89" s="256"/>
      <c r="AT89" s="259"/>
      <c r="AU89" s="305"/>
      <c r="AV89" s="259"/>
      <c r="AW89" s="278"/>
      <c r="AX89" s="24" t="s">
        <v>52</v>
      </c>
      <c r="AY89" s="23"/>
      <c r="AZ89" s="23"/>
      <c r="BA89" s="23"/>
      <c r="BB89" s="23"/>
      <c r="BC89" s="23">
        <v>60</v>
      </c>
      <c r="BD89" s="23"/>
      <c r="BE89" s="23"/>
      <c r="BF89" s="23"/>
      <c r="BG89" s="23"/>
      <c r="BH89" s="23"/>
      <c r="BI89" s="23"/>
      <c r="BJ89" s="23"/>
      <c r="BK89" s="22">
        <f t="shared" si="0"/>
        <v>60</v>
      </c>
      <c r="BL89" s="265" t="s">
        <v>46</v>
      </c>
      <c r="BM89" s="273">
        <f>BK90/BK89</f>
        <v>1</v>
      </c>
    </row>
    <row r="90" spans="1:65" ht="18.75" customHeight="1" thickBot="1">
      <c r="A90" s="302"/>
      <c r="B90" s="290"/>
      <c r="C90" s="291"/>
      <c r="D90" s="291"/>
      <c r="E90" s="291"/>
      <c r="F90" s="291"/>
      <c r="G90" s="292"/>
      <c r="H90" s="290"/>
      <c r="I90" s="291"/>
      <c r="J90" s="297"/>
      <c r="K90" s="306"/>
      <c r="L90" s="257"/>
      <c r="M90" s="257"/>
      <c r="N90" s="257"/>
      <c r="O90" s="257"/>
      <c r="P90" s="301"/>
      <c r="Q90" s="257"/>
      <c r="R90" s="257"/>
      <c r="S90" s="257"/>
      <c r="T90" s="257"/>
      <c r="U90" s="257"/>
      <c r="V90" s="257"/>
      <c r="W90" s="301"/>
      <c r="X90" s="301"/>
      <c r="Y90" s="257"/>
      <c r="Z90" s="257"/>
      <c r="AA90" s="257"/>
      <c r="AB90" s="257"/>
      <c r="AC90" s="257"/>
      <c r="AD90" s="257"/>
      <c r="AE90" s="257"/>
      <c r="AF90" s="257"/>
      <c r="AG90" s="257"/>
      <c r="AH90" s="257"/>
      <c r="AI90" s="257"/>
      <c r="AJ90" s="257"/>
      <c r="AK90" s="257"/>
      <c r="AL90" s="257"/>
      <c r="AM90" s="257"/>
      <c r="AN90" s="257"/>
      <c r="AO90" s="257"/>
      <c r="AP90" s="257"/>
      <c r="AQ90" s="257"/>
      <c r="AR90" s="257"/>
      <c r="AS90" s="257"/>
      <c r="AT90" s="260"/>
      <c r="AU90" s="306"/>
      <c r="AV90" s="260"/>
      <c r="AW90" s="279"/>
      <c r="AX90" s="120" t="s">
        <v>51</v>
      </c>
      <c r="AY90" s="121"/>
      <c r="AZ90" s="121"/>
      <c r="BA90" s="121"/>
      <c r="BB90" s="121"/>
      <c r="BC90" s="121">
        <v>60</v>
      </c>
      <c r="BD90" s="121"/>
      <c r="BE90" s="121"/>
      <c r="BF90" s="121"/>
      <c r="BG90" s="121"/>
      <c r="BH90" s="121"/>
      <c r="BI90" s="121"/>
      <c r="BJ90" s="121"/>
      <c r="BK90" s="122">
        <f t="shared" si="0"/>
        <v>60</v>
      </c>
      <c r="BL90" s="338"/>
      <c r="BM90" s="272"/>
    </row>
    <row r="91" spans="1:65" ht="18.75" customHeight="1" thickBot="1">
      <c r="A91" s="307" t="s">
        <v>242</v>
      </c>
      <c r="B91" s="293" t="s">
        <v>289</v>
      </c>
      <c r="C91" s="294"/>
      <c r="D91" s="294"/>
      <c r="E91" s="294"/>
      <c r="F91" s="294"/>
      <c r="G91" s="303"/>
      <c r="H91" s="293" t="s">
        <v>50</v>
      </c>
      <c r="I91" s="294"/>
      <c r="J91" s="295"/>
      <c r="K91" s="304" t="s">
        <v>108</v>
      </c>
      <c r="L91" s="304" t="s">
        <v>108</v>
      </c>
      <c r="M91" s="304" t="s">
        <v>108</v>
      </c>
      <c r="N91" s="304" t="s">
        <v>108</v>
      </c>
      <c r="O91" s="304" t="s">
        <v>108</v>
      </c>
      <c r="P91" s="301" t="s">
        <v>108</v>
      </c>
      <c r="Q91" s="304" t="s">
        <v>108</v>
      </c>
      <c r="R91" s="304" t="s">
        <v>108</v>
      </c>
      <c r="S91" s="304" t="s">
        <v>108</v>
      </c>
      <c r="T91" s="304" t="s">
        <v>108</v>
      </c>
      <c r="U91" s="304" t="s">
        <v>108</v>
      </c>
      <c r="V91" s="304" t="s">
        <v>108</v>
      </c>
      <c r="W91" s="301" t="s">
        <v>108</v>
      </c>
      <c r="X91" s="301" t="s">
        <v>108</v>
      </c>
      <c r="Y91" s="304" t="s">
        <v>108</v>
      </c>
      <c r="Z91" s="304" t="s">
        <v>108</v>
      </c>
      <c r="AA91" s="304" t="s">
        <v>108</v>
      </c>
      <c r="AB91" s="304" t="s">
        <v>108</v>
      </c>
      <c r="AC91" s="304" t="s">
        <v>108</v>
      </c>
      <c r="AD91" s="304" t="s">
        <v>108</v>
      </c>
      <c r="AE91" s="304" t="s">
        <v>108</v>
      </c>
      <c r="AF91" s="304" t="s">
        <v>108</v>
      </c>
      <c r="AG91" s="304" t="s">
        <v>108</v>
      </c>
      <c r="AH91" s="304" t="s">
        <v>108</v>
      </c>
      <c r="AI91" s="304" t="s">
        <v>108</v>
      </c>
      <c r="AJ91" s="304" t="s">
        <v>108</v>
      </c>
      <c r="AK91" s="304" t="s">
        <v>108</v>
      </c>
      <c r="AL91" s="304" t="s">
        <v>108</v>
      </c>
      <c r="AM91" s="304" t="s">
        <v>108</v>
      </c>
      <c r="AN91" s="304"/>
      <c r="AO91" s="304"/>
      <c r="AP91" s="304"/>
      <c r="AQ91" s="304"/>
      <c r="AR91" s="304"/>
      <c r="AS91" s="304"/>
      <c r="AT91" s="304"/>
      <c r="AU91" s="304"/>
      <c r="AV91" s="304" t="s">
        <v>108</v>
      </c>
      <c r="AW91" s="304" t="s">
        <v>108</v>
      </c>
      <c r="AX91" s="18" t="s">
        <v>48</v>
      </c>
      <c r="AY91" s="17"/>
      <c r="AZ91" s="17"/>
      <c r="BA91" s="17"/>
      <c r="BB91" s="17"/>
      <c r="BC91" s="17" t="s">
        <v>108</v>
      </c>
      <c r="BD91" s="17"/>
      <c r="BE91" s="17"/>
      <c r="BF91" s="17"/>
      <c r="BG91" s="17"/>
      <c r="BH91" s="17"/>
      <c r="BI91" s="17"/>
      <c r="BJ91" s="17"/>
      <c r="BK91" s="16" t="e">
        <f>AY91+AZ91+BA91+BB91+BC91+BD91+BE91+BF91+BG91+BH91+BI91+BJ91</f>
        <v>#VALUE!</v>
      </c>
      <c r="BL91" s="336" t="s">
        <v>47</v>
      </c>
      <c r="BM91" s="273" t="e">
        <f>BK92/BK91</f>
        <v>#VALUE!</v>
      </c>
    </row>
    <row r="92" spans="1:65" ht="18.75" customHeight="1" thickBot="1">
      <c r="A92" s="282"/>
      <c r="B92" s="287"/>
      <c r="C92" s="288"/>
      <c r="D92" s="288"/>
      <c r="E92" s="288"/>
      <c r="F92" s="288"/>
      <c r="G92" s="289"/>
      <c r="H92" s="287"/>
      <c r="I92" s="288"/>
      <c r="J92" s="296"/>
      <c r="K92" s="305"/>
      <c r="L92" s="305"/>
      <c r="M92" s="305"/>
      <c r="N92" s="305"/>
      <c r="O92" s="305"/>
      <c r="P92" s="301"/>
      <c r="Q92" s="305"/>
      <c r="R92" s="305"/>
      <c r="S92" s="305"/>
      <c r="T92" s="305"/>
      <c r="U92" s="305"/>
      <c r="V92" s="305"/>
      <c r="W92" s="301"/>
      <c r="X92" s="301"/>
      <c r="Y92" s="305"/>
      <c r="Z92" s="305"/>
      <c r="AA92" s="305"/>
      <c r="AB92" s="305"/>
      <c r="AC92" s="305"/>
      <c r="AD92" s="305"/>
      <c r="AE92" s="305"/>
      <c r="AF92" s="305"/>
      <c r="AG92" s="305"/>
      <c r="AH92" s="305"/>
      <c r="AI92" s="305"/>
      <c r="AJ92" s="305"/>
      <c r="AK92" s="305"/>
      <c r="AL92" s="305"/>
      <c r="AM92" s="305"/>
      <c r="AN92" s="305"/>
      <c r="AO92" s="305"/>
      <c r="AP92" s="305"/>
      <c r="AQ92" s="305"/>
      <c r="AR92" s="305"/>
      <c r="AS92" s="305"/>
      <c r="AT92" s="305"/>
      <c r="AU92" s="305"/>
      <c r="AV92" s="305"/>
      <c r="AW92" s="305"/>
      <c r="AX92" s="15" t="s">
        <v>46</v>
      </c>
      <c r="AY92" s="14"/>
      <c r="AZ92" s="14"/>
      <c r="BA92" s="14"/>
      <c r="BB92" s="14"/>
      <c r="BC92" s="14" t="s">
        <v>108</v>
      </c>
      <c r="BD92" s="14"/>
      <c r="BE92" s="14"/>
      <c r="BF92" s="14"/>
      <c r="BG92" s="14"/>
      <c r="BH92" s="14"/>
      <c r="BI92" s="14"/>
      <c r="BJ92" s="14"/>
      <c r="BK92" s="13" t="e">
        <f>AY92+AZ92+BA92+BB92+BC92+BD92+BE92+BF92+BG92+BH92+BI92+BJ92</f>
        <v>#VALUE!</v>
      </c>
      <c r="BL92" s="268"/>
      <c r="BM92" s="272"/>
    </row>
    <row r="93" spans="1:65" ht="18.75" customHeight="1" thickBot="1">
      <c r="A93" s="282"/>
      <c r="B93" s="287"/>
      <c r="C93" s="288"/>
      <c r="D93" s="288"/>
      <c r="E93" s="288"/>
      <c r="F93" s="288"/>
      <c r="G93" s="289"/>
      <c r="H93" s="287"/>
      <c r="I93" s="288"/>
      <c r="J93" s="296"/>
      <c r="K93" s="305"/>
      <c r="L93" s="305"/>
      <c r="M93" s="305"/>
      <c r="N93" s="305"/>
      <c r="O93" s="305"/>
      <c r="P93" s="301"/>
      <c r="Q93" s="305"/>
      <c r="R93" s="305"/>
      <c r="S93" s="305"/>
      <c r="T93" s="305"/>
      <c r="U93" s="305"/>
      <c r="V93" s="305"/>
      <c r="W93" s="301"/>
      <c r="X93" s="301"/>
      <c r="Y93" s="305"/>
      <c r="Z93" s="305"/>
      <c r="AA93" s="305"/>
      <c r="AB93" s="305"/>
      <c r="AC93" s="305"/>
      <c r="AD93" s="305"/>
      <c r="AE93" s="305"/>
      <c r="AF93" s="305"/>
      <c r="AG93" s="305"/>
      <c r="AH93" s="305"/>
      <c r="AI93" s="305"/>
      <c r="AJ93" s="305"/>
      <c r="AK93" s="305"/>
      <c r="AL93" s="305"/>
      <c r="AM93" s="305"/>
      <c r="AN93" s="305"/>
      <c r="AO93" s="305"/>
      <c r="AP93" s="305"/>
      <c r="AQ93" s="305"/>
      <c r="AR93" s="305"/>
      <c r="AS93" s="305"/>
      <c r="AT93" s="305"/>
      <c r="AU93" s="305"/>
      <c r="AV93" s="305"/>
      <c r="AW93" s="305"/>
      <c r="AX93" s="27" t="s">
        <v>53</v>
      </c>
      <c r="AY93" s="26"/>
      <c r="AZ93" s="26"/>
      <c r="BA93" s="26"/>
      <c r="BB93" s="26"/>
      <c r="BC93" s="26">
        <v>60</v>
      </c>
      <c r="BD93" s="26"/>
      <c r="BE93" s="26"/>
      <c r="BF93" s="26"/>
      <c r="BG93" s="26"/>
      <c r="BH93" s="26"/>
      <c r="BI93" s="26"/>
      <c r="BJ93" s="26"/>
      <c r="BK93" s="25">
        <f t="shared" ref="BK93:BK96" si="1">AVERAGE(AY93:BJ93)</f>
        <v>60</v>
      </c>
      <c r="BL93" s="269" t="s">
        <v>47</v>
      </c>
      <c r="BM93" s="273">
        <f>BK94/BK93</f>
        <v>6.6666666666666666E-2</v>
      </c>
    </row>
    <row r="94" spans="1:65" ht="18.75" customHeight="1" thickBot="1">
      <c r="A94" s="282"/>
      <c r="B94" s="287"/>
      <c r="C94" s="288"/>
      <c r="D94" s="288"/>
      <c r="E94" s="288"/>
      <c r="F94" s="288"/>
      <c r="G94" s="289"/>
      <c r="H94" s="287"/>
      <c r="I94" s="288"/>
      <c r="J94" s="296"/>
      <c r="K94" s="305"/>
      <c r="L94" s="305"/>
      <c r="M94" s="305"/>
      <c r="N94" s="305"/>
      <c r="O94" s="305"/>
      <c r="P94" s="301"/>
      <c r="Q94" s="305"/>
      <c r="R94" s="305"/>
      <c r="S94" s="305"/>
      <c r="T94" s="305"/>
      <c r="U94" s="305"/>
      <c r="V94" s="305"/>
      <c r="W94" s="301"/>
      <c r="X94" s="301"/>
      <c r="Y94" s="305"/>
      <c r="Z94" s="305"/>
      <c r="AA94" s="305"/>
      <c r="AB94" s="305"/>
      <c r="AC94" s="305"/>
      <c r="AD94" s="305"/>
      <c r="AE94" s="305"/>
      <c r="AF94" s="305"/>
      <c r="AG94" s="305"/>
      <c r="AH94" s="305"/>
      <c r="AI94" s="305"/>
      <c r="AJ94" s="305"/>
      <c r="AK94" s="305"/>
      <c r="AL94" s="305"/>
      <c r="AM94" s="305"/>
      <c r="AN94" s="305"/>
      <c r="AO94" s="305"/>
      <c r="AP94" s="305"/>
      <c r="AQ94" s="305"/>
      <c r="AR94" s="305"/>
      <c r="AS94" s="305"/>
      <c r="AT94" s="305"/>
      <c r="AU94" s="305"/>
      <c r="AV94" s="305"/>
      <c r="AW94" s="305"/>
      <c r="AX94" s="27" t="s">
        <v>51</v>
      </c>
      <c r="AY94" s="26"/>
      <c r="AZ94" s="26"/>
      <c r="BA94" s="26"/>
      <c r="BB94" s="26"/>
      <c r="BC94" s="26">
        <v>4</v>
      </c>
      <c r="BD94" s="26"/>
      <c r="BE94" s="26"/>
      <c r="BF94" s="26"/>
      <c r="BG94" s="26"/>
      <c r="BH94" s="26"/>
      <c r="BI94" s="26"/>
      <c r="BJ94" s="26"/>
      <c r="BK94" s="25">
        <f t="shared" si="1"/>
        <v>4</v>
      </c>
      <c r="BL94" s="270"/>
      <c r="BM94" s="272"/>
    </row>
    <row r="95" spans="1:65" ht="18.75" customHeight="1" thickBot="1">
      <c r="A95" s="282"/>
      <c r="B95" s="287"/>
      <c r="C95" s="288"/>
      <c r="D95" s="288"/>
      <c r="E95" s="288"/>
      <c r="F95" s="288"/>
      <c r="G95" s="289"/>
      <c r="H95" s="287"/>
      <c r="I95" s="288"/>
      <c r="J95" s="296"/>
      <c r="K95" s="305"/>
      <c r="L95" s="305"/>
      <c r="M95" s="305"/>
      <c r="N95" s="305"/>
      <c r="O95" s="305"/>
      <c r="P95" s="301"/>
      <c r="Q95" s="305"/>
      <c r="R95" s="305"/>
      <c r="S95" s="305"/>
      <c r="T95" s="305"/>
      <c r="U95" s="305"/>
      <c r="V95" s="305"/>
      <c r="W95" s="301"/>
      <c r="X95" s="301"/>
      <c r="Y95" s="305"/>
      <c r="Z95" s="305"/>
      <c r="AA95" s="305"/>
      <c r="AB95" s="305"/>
      <c r="AC95" s="305"/>
      <c r="AD95" s="305"/>
      <c r="AE95" s="305"/>
      <c r="AF95" s="305"/>
      <c r="AG95" s="305"/>
      <c r="AH95" s="305"/>
      <c r="AI95" s="305"/>
      <c r="AJ95" s="305"/>
      <c r="AK95" s="305"/>
      <c r="AL95" s="305"/>
      <c r="AM95" s="305"/>
      <c r="AN95" s="305"/>
      <c r="AO95" s="305"/>
      <c r="AP95" s="305"/>
      <c r="AQ95" s="305"/>
      <c r="AR95" s="305"/>
      <c r="AS95" s="305"/>
      <c r="AT95" s="305"/>
      <c r="AU95" s="305"/>
      <c r="AV95" s="305"/>
      <c r="AW95" s="305"/>
      <c r="AX95" s="24" t="s">
        <v>52</v>
      </c>
      <c r="AY95" s="23"/>
      <c r="AZ95" s="23"/>
      <c r="BA95" s="23"/>
      <c r="BB95" s="23"/>
      <c r="BC95" s="23">
        <v>4</v>
      </c>
      <c r="BD95" s="23"/>
      <c r="BE95" s="23"/>
      <c r="BF95" s="23"/>
      <c r="BG95" s="23"/>
      <c r="BH95" s="23"/>
      <c r="BI95" s="23"/>
      <c r="BJ95" s="23"/>
      <c r="BK95" s="22">
        <f t="shared" si="1"/>
        <v>4</v>
      </c>
      <c r="BL95" s="265" t="s">
        <v>46</v>
      </c>
      <c r="BM95" s="273">
        <f>BK96/BK95</f>
        <v>1</v>
      </c>
    </row>
    <row r="96" spans="1:65" ht="18.75" customHeight="1" thickBot="1">
      <c r="A96" s="302"/>
      <c r="B96" s="290"/>
      <c r="C96" s="291"/>
      <c r="D96" s="291"/>
      <c r="E96" s="291"/>
      <c r="F96" s="291"/>
      <c r="G96" s="292"/>
      <c r="H96" s="290"/>
      <c r="I96" s="291"/>
      <c r="J96" s="297"/>
      <c r="K96" s="306"/>
      <c r="L96" s="306"/>
      <c r="M96" s="306"/>
      <c r="N96" s="306"/>
      <c r="O96" s="306"/>
      <c r="P96" s="301"/>
      <c r="Q96" s="306"/>
      <c r="R96" s="306"/>
      <c r="S96" s="306"/>
      <c r="T96" s="306"/>
      <c r="U96" s="306"/>
      <c r="V96" s="306"/>
      <c r="W96" s="301"/>
      <c r="X96" s="301"/>
      <c r="Y96" s="306"/>
      <c r="Z96" s="306"/>
      <c r="AA96" s="306"/>
      <c r="AB96" s="306"/>
      <c r="AC96" s="306"/>
      <c r="AD96" s="306"/>
      <c r="AE96" s="306"/>
      <c r="AF96" s="306"/>
      <c r="AG96" s="306"/>
      <c r="AH96" s="306"/>
      <c r="AI96" s="306"/>
      <c r="AJ96" s="306"/>
      <c r="AK96" s="306"/>
      <c r="AL96" s="306"/>
      <c r="AM96" s="306"/>
      <c r="AN96" s="306"/>
      <c r="AO96" s="306"/>
      <c r="AP96" s="306"/>
      <c r="AQ96" s="306"/>
      <c r="AR96" s="306"/>
      <c r="AS96" s="306"/>
      <c r="AT96" s="306"/>
      <c r="AU96" s="306"/>
      <c r="AV96" s="306"/>
      <c r="AW96" s="306"/>
      <c r="AX96" s="120" t="s">
        <v>51</v>
      </c>
      <c r="AY96" s="121"/>
      <c r="AZ96" s="121"/>
      <c r="BA96" s="121"/>
      <c r="BB96" s="121"/>
      <c r="BC96" s="121">
        <v>4</v>
      </c>
      <c r="BD96" s="121"/>
      <c r="BE96" s="121"/>
      <c r="BF96" s="121"/>
      <c r="BG96" s="121"/>
      <c r="BH96" s="121"/>
      <c r="BI96" s="121"/>
      <c r="BJ96" s="121"/>
      <c r="BK96" s="122">
        <f t="shared" si="1"/>
        <v>4</v>
      </c>
      <c r="BL96" s="338"/>
      <c r="BM96" s="272"/>
    </row>
    <row r="97" spans="1:65" ht="18.75" customHeight="1" thickBot="1">
      <c r="A97" s="307" t="s">
        <v>242</v>
      </c>
      <c r="B97" s="312" t="s">
        <v>290</v>
      </c>
      <c r="C97" s="327"/>
      <c r="D97" s="327"/>
      <c r="E97" s="327"/>
      <c r="F97" s="327"/>
      <c r="G97" s="328"/>
      <c r="H97" s="312" t="s">
        <v>50</v>
      </c>
      <c r="I97" s="327"/>
      <c r="J97" s="341"/>
      <c r="K97" s="298"/>
      <c r="L97" s="298"/>
      <c r="M97" s="298" t="s">
        <v>108</v>
      </c>
      <c r="N97" s="298"/>
      <c r="O97" s="298"/>
      <c r="P97" s="301"/>
      <c r="Q97" s="298"/>
      <c r="R97" s="298"/>
      <c r="S97" s="298"/>
      <c r="T97" s="298"/>
      <c r="U97" s="298"/>
      <c r="V97" s="298"/>
      <c r="W97" s="301"/>
      <c r="X97" s="301"/>
      <c r="Y97" s="298"/>
      <c r="Z97" s="298" t="s">
        <v>108</v>
      </c>
      <c r="AA97" s="298"/>
      <c r="AB97" s="298"/>
      <c r="AC97" s="298"/>
      <c r="AD97" s="298"/>
      <c r="AE97" s="298"/>
      <c r="AF97" s="298"/>
      <c r="AG97" s="298"/>
      <c r="AH97" s="298"/>
      <c r="AI97" s="298"/>
      <c r="AJ97" s="298" t="s">
        <v>108</v>
      </c>
      <c r="AK97" s="298" t="s">
        <v>108</v>
      </c>
      <c r="AL97" s="298"/>
      <c r="AM97" s="298"/>
      <c r="AN97" s="298"/>
      <c r="AO97" s="298"/>
      <c r="AP97" s="298"/>
      <c r="AQ97" s="298"/>
      <c r="AR97" s="298"/>
      <c r="AS97" s="298"/>
      <c r="AT97" s="298"/>
      <c r="AU97" s="298"/>
      <c r="AV97" s="298"/>
      <c r="AW97" s="298"/>
      <c r="AX97" s="18" t="s">
        <v>48</v>
      </c>
      <c r="AY97" s="17"/>
      <c r="AZ97" s="17"/>
      <c r="BA97" s="17"/>
      <c r="BB97" s="17"/>
      <c r="BC97" s="17" t="s">
        <v>108</v>
      </c>
      <c r="BD97" s="17"/>
      <c r="BE97" s="17"/>
      <c r="BF97" s="17"/>
      <c r="BG97" s="17"/>
      <c r="BH97" s="17"/>
      <c r="BI97" s="17"/>
      <c r="BJ97" s="17"/>
      <c r="BK97" s="16" t="e">
        <f>AY97+AZ97+BA97+BB97+BC97+BD97+BE97+BF97+BG97+BH97+BI97+BJ97</f>
        <v>#VALUE!</v>
      </c>
      <c r="BL97" s="336" t="s">
        <v>47</v>
      </c>
      <c r="BM97" s="273" t="e">
        <f>BK98/BK97</f>
        <v>#VALUE!</v>
      </c>
    </row>
    <row r="98" spans="1:65" ht="18.75" customHeight="1" thickBot="1">
      <c r="A98" s="282"/>
      <c r="B98" s="313"/>
      <c r="C98" s="329"/>
      <c r="D98" s="329"/>
      <c r="E98" s="329"/>
      <c r="F98" s="329"/>
      <c r="G98" s="330"/>
      <c r="H98" s="313"/>
      <c r="I98" s="329"/>
      <c r="J98" s="342"/>
      <c r="K98" s="299"/>
      <c r="L98" s="299"/>
      <c r="M98" s="299"/>
      <c r="N98" s="299"/>
      <c r="O98" s="299"/>
      <c r="P98" s="301"/>
      <c r="Q98" s="299"/>
      <c r="R98" s="299"/>
      <c r="S98" s="299"/>
      <c r="T98" s="299"/>
      <c r="U98" s="299"/>
      <c r="V98" s="299"/>
      <c r="W98" s="301"/>
      <c r="X98" s="301"/>
      <c r="Y98" s="299"/>
      <c r="Z98" s="299"/>
      <c r="AA98" s="299"/>
      <c r="AB98" s="299"/>
      <c r="AC98" s="299"/>
      <c r="AD98" s="299"/>
      <c r="AE98" s="299"/>
      <c r="AF98" s="299"/>
      <c r="AG98" s="299"/>
      <c r="AH98" s="299"/>
      <c r="AI98" s="299"/>
      <c r="AJ98" s="299"/>
      <c r="AK98" s="299"/>
      <c r="AL98" s="299"/>
      <c r="AM98" s="299"/>
      <c r="AN98" s="299"/>
      <c r="AO98" s="299"/>
      <c r="AP98" s="299"/>
      <c r="AQ98" s="299"/>
      <c r="AR98" s="299"/>
      <c r="AS98" s="299"/>
      <c r="AT98" s="299"/>
      <c r="AU98" s="299"/>
      <c r="AV98" s="299"/>
      <c r="AW98" s="299"/>
      <c r="AX98" s="15" t="s">
        <v>46</v>
      </c>
      <c r="AY98" s="14"/>
      <c r="AZ98" s="14"/>
      <c r="BA98" s="14"/>
      <c r="BB98" s="14"/>
      <c r="BC98" s="14" t="s">
        <v>108</v>
      </c>
      <c r="BD98" s="14"/>
      <c r="BE98" s="14"/>
      <c r="BF98" s="14"/>
      <c r="BG98" s="14"/>
      <c r="BH98" s="14"/>
      <c r="BI98" s="14"/>
      <c r="BJ98" s="14"/>
      <c r="BK98" s="13" t="e">
        <f>AY98+AZ98+BA98+BB98+BC98+BD98+BE98+BF98+BG98+BH98+BI98+BJ98</f>
        <v>#VALUE!</v>
      </c>
      <c r="BL98" s="268"/>
      <c r="BM98" s="272"/>
    </row>
    <row r="99" spans="1:65" ht="18.75" customHeight="1" thickBot="1">
      <c r="A99" s="282"/>
      <c r="B99" s="313"/>
      <c r="C99" s="329"/>
      <c r="D99" s="329"/>
      <c r="E99" s="329"/>
      <c r="F99" s="329"/>
      <c r="G99" s="330"/>
      <c r="H99" s="313"/>
      <c r="I99" s="329"/>
      <c r="J99" s="342"/>
      <c r="K99" s="299"/>
      <c r="L99" s="299"/>
      <c r="M99" s="299"/>
      <c r="N99" s="299"/>
      <c r="O99" s="299"/>
      <c r="P99" s="301"/>
      <c r="Q99" s="299"/>
      <c r="R99" s="299"/>
      <c r="S99" s="299"/>
      <c r="T99" s="299"/>
      <c r="U99" s="299"/>
      <c r="V99" s="299"/>
      <c r="W99" s="301"/>
      <c r="X99" s="301"/>
      <c r="Y99" s="299"/>
      <c r="Z99" s="299"/>
      <c r="AA99" s="299"/>
      <c r="AB99" s="299"/>
      <c r="AC99" s="299"/>
      <c r="AD99" s="299"/>
      <c r="AE99" s="299"/>
      <c r="AF99" s="299"/>
      <c r="AG99" s="299"/>
      <c r="AH99" s="299"/>
      <c r="AI99" s="299"/>
      <c r="AJ99" s="299"/>
      <c r="AK99" s="299"/>
      <c r="AL99" s="299"/>
      <c r="AM99" s="299"/>
      <c r="AN99" s="299"/>
      <c r="AO99" s="299"/>
      <c r="AP99" s="299"/>
      <c r="AQ99" s="299"/>
      <c r="AR99" s="299"/>
      <c r="AS99" s="299"/>
      <c r="AT99" s="299"/>
      <c r="AU99" s="299"/>
      <c r="AV99" s="299"/>
      <c r="AW99" s="299"/>
      <c r="AX99" s="27" t="s">
        <v>53</v>
      </c>
      <c r="AY99" s="26"/>
      <c r="AZ99" s="26"/>
      <c r="BA99" s="26"/>
      <c r="BB99" s="26"/>
      <c r="BC99" s="26">
        <v>23</v>
      </c>
      <c r="BD99" s="26"/>
      <c r="BE99" s="26"/>
      <c r="BF99" s="26"/>
      <c r="BG99" s="26"/>
      <c r="BH99" s="26"/>
      <c r="BI99" s="26"/>
      <c r="BJ99" s="26"/>
      <c r="BK99" s="25">
        <f t="shared" ref="BK99:BK102" si="2">AVERAGE(AY99:BJ99)</f>
        <v>23</v>
      </c>
      <c r="BL99" s="269" t="s">
        <v>47</v>
      </c>
      <c r="BM99" s="273">
        <f>BK100/BK99</f>
        <v>1</v>
      </c>
    </row>
    <row r="100" spans="1:65" ht="18.75" customHeight="1" thickBot="1">
      <c r="A100" s="282"/>
      <c r="B100" s="313"/>
      <c r="C100" s="329"/>
      <c r="D100" s="329"/>
      <c r="E100" s="329"/>
      <c r="F100" s="329"/>
      <c r="G100" s="330"/>
      <c r="H100" s="313"/>
      <c r="I100" s="329"/>
      <c r="J100" s="342"/>
      <c r="K100" s="299"/>
      <c r="L100" s="299"/>
      <c r="M100" s="299"/>
      <c r="N100" s="299"/>
      <c r="O100" s="299"/>
      <c r="P100" s="301"/>
      <c r="Q100" s="299"/>
      <c r="R100" s="299"/>
      <c r="S100" s="299"/>
      <c r="T100" s="299"/>
      <c r="U100" s="299"/>
      <c r="V100" s="299"/>
      <c r="W100" s="301"/>
      <c r="X100" s="301"/>
      <c r="Y100" s="299"/>
      <c r="Z100" s="299"/>
      <c r="AA100" s="299"/>
      <c r="AB100" s="299"/>
      <c r="AC100" s="299"/>
      <c r="AD100" s="299"/>
      <c r="AE100" s="299"/>
      <c r="AF100" s="299"/>
      <c r="AG100" s="299"/>
      <c r="AH100" s="299"/>
      <c r="AI100" s="299"/>
      <c r="AJ100" s="299"/>
      <c r="AK100" s="299"/>
      <c r="AL100" s="299"/>
      <c r="AM100" s="299"/>
      <c r="AN100" s="299"/>
      <c r="AO100" s="299"/>
      <c r="AP100" s="299"/>
      <c r="AQ100" s="299"/>
      <c r="AR100" s="299"/>
      <c r="AS100" s="299"/>
      <c r="AT100" s="299"/>
      <c r="AU100" s="299"/>
      <c r="AV100" s="299"/>
      <c r="AW100" s="299"/>
      <c r="AX100" s="27" t="s">
        <v>51</v>
      </c>
      <c r="AY100" s="26"/>
      <c r="AZ100" s="26"/>
      <c r="BA100" s="26"/>
      <c r="BB100" s="26"/>
      <c r="BC100" s="26">
        <v>23</v>
      </c>
      <c r="BD100" s="26"/>
      <c r="BE100" s="26"/>
      <c r="BF100" s="26"/>
      <c r="BG100" s="26"/>
      <c r="BH100" s="26"/>
      <c r="BI100" s="26"/>
      <c r="BJ100" s="26"/>
      <c r="BK100" s="25">
        <f t="shared" si="2"/>
        <v>23</v>
      </c>
      <c r="BL100" s="270"/>
      <c r="BM100" s="272"/>
    </row>
    <row r="101" spans="1:65" ht="18.75" customHeight="1" thickBot="1">
      <c r="A101" s="282"/>
      <c r="B101" s="313"/>
      <c r="C101" s="329"/>
      <c r="D101" s="329"/>
      <c r="E101" s="329"/>
      <c r="F101" s="329"/>
      <c r="G101" s="330"/>
      <c r="H101" s="313"/>
      <c r="I101" s="329"/>
      <c r="J101" s="342"/>
      <c r="K101" s="299"/>
      <c r="L101" s="299"/>
      <c r="M101" s="299"/>
      <c r="N101" s="299"/>
      <c r="O101" s="299"/>
      <c r="P101" s="301"/>
      <c r="Q101" s="299"/>
      <c r="R101" s="299"/>
      <c r="S101" s="299"/>
      <c r="T101" s="299"/>
      <c r="U101" s="299"/>
      <c r="V101" s="299"/>
      <c r="W101" s="301"/>
      <c r="X101" s="301"/>
      <c r="Y101" s="299"/>
      <c r="Z101" s="299"/>
      <c r="AA101" s="299"/>
      <c r="AB101" s="299"/>
      <c r="AC101" s="299"/>
      <c r="AD101" s="299"/>
      <c r="AE101" s="299"/>
      <c r="AF101" s="299"/>
      <c r="AG101" s="299"/>
      <c r="AH101" s="299"/>
      <c r="AI101" s="299"/>
      <c r="AJ101" s="299"/>
      <c r="AK101" s="299"/>
      <c r="AL101" s="299"/>
      <c r="AM101" s="299"/>
      <c r="AN101" s="299"/>
      <c r="AO101" s="299"/>
      <c r="AP101" s="299"/>
      <c r="AQ101" s="299"/>
      <c r="AR101" s="299"/>
      <c r="AS101" s="299"/>
      <c r="AT101" s="299"/>
      <c r="AU101" s="299"/>
      <c r="AV101" s="299"/>
      <c r="AW101" s="299"/>
      <c r="AX101" s="24" t="s">
        <v>52</v>
      </c>
      <c r="AY101" s="23"/>
      <c r="AZ101" s="23"/>
      <c r="BA101" s="23"/>
      <c r="BB101" s="23"/>
      <c r="BC101" s="23">
        <v>23</v>
      </c>
      <c r="BD101" s="23"/>
      <c r="BE101" s="23"/>
      <c r="BF101" s="23"/>
      <c r="BG101" s="23"/>
      <c r="BH101" s="23"/>
      <c r="BI101" s="23"/>
      <c r="BJ101" s="23"/>
      <c r="BK101" s="22">
        <f t="shared" si="2"/>
        <v>23</v>
      </c>
      <c r="BL101" s="265" t="s">
        <v>46</v>
      </c>
      <c r="BM101" s="273">
        <f>BK102/BK101</f>
        <v>1</v>
      </c>
    </row>
    <row r="102" spans="1:65" ht="18.75" customHeight="1" thickBot="1">
      <c r="A102" s="302"/>
      <c r="B102" s="314"/>
      <c r="C102" s="331"/>
      <c r="D102" s="331"/>
      <c r="E102" s="331"/>
      <c r="F102" s="331"/>
      <c r="G102" s="332"/>
      <c r="H102" s="314"/>
      <c r="I102" s="331"/>
      <c r="J102" s="343"/>
      <c r="K102" s="300"/>
      <c r="L102" s="300"/>
      <c r="M102" s="300"/>
      <c r="N102" s="300"/>
      <c r="O102" s="300"/>
      <c r="P102" s="301"/>
      <c r="Q102" s="300"/>
      <c r="R102" s="300"/>
      <c r="S102" s="300"/>
      <c r="T102" s="300"/>
      <c r="U102" s="300"/>
      <c r="V102" s="300"/>
      <c r="W102" s="301"/>
      <c r="X102" s="301"/>
      <c r="Y102" s="300"/>
      <c r="Z102" s="300"/>
      <c r="AA102" s="300"/>
      <c r="AB102" s="300"/>
      <c r="AC102" s="300"/>
      <c r="AD102" s="300"/>
      <c r="AE102" s="300"/>
      <c r="AF102" s="300"/>
      <c r="AG102" s="300"/>
      <c r="AH102" s="300"/>
      <c r="AI102" s="300"/>
      <c r="AJ102" s="300"/>
      <c r="AK102" s="300"/>
      <c r="AL102" s="300"/>
      <c r="AM102" s="300"/>
      <c r="AN102" s="300"/>
      <c r="AO102" s="300"/>
      <c r="AP102" s="300"/>
      <c r="AQ102" s="300"/>
      <c r="AR102" s="300"/>
      <c r="AS102" s="300"/>
      <c r="AT102" s="300"/>
      <c r="AU102" s="300"/>
      <c r="AV102" s="300"/>
      <c r="AW102" s="300"/>
      <c r="AX102" s="120" t="s">
        <v>51</v>
      </c>
      <c r="AY102" s="121"/>
      <c r="AZ102" s="121"/>
      <c r="BA102" s="121"/>
      <c r="BB102" s="121"/>
      <c r="BC102" s="121">
        <v>23</v>
      </c>
      <c r="BD102" s="121"/>
      <c r="BE102" s="121"/>
      <c r="BF102" s="121"/>
      <c r="BG102" s="121"/>
      <c r="BH102" s="121"/>
      <c r="BI102" s="121"/>
      <c r="BJ102" s="121"/>
      <c r="BK102" s="122">
        <f t="shared" si="2"/>
        <v>23</v>
      </c>
      <c r="BL102" s="338"/>
      <c r="BM102" s="272"/>
    </row>
    <row r="103" spans="1:65" ht="18.75" customHeight="1" thickBot="1">
      <c r="A103" s="307" t="s">
        <v>242</v>
      </c>
      <c r="B103" s="293" t="s">
        <v>291</v>
      </c>
      <c r="C103" s="294"/>
      <c r="D103" s="294"/>
      <c r="E103" s="294"/>
      <c r="F103" s="294"/>
      <c r="G103" s="303"/>
      <c r="H103" s="293" t="s">
        <v>50</v>
      </c>
      <c r="I103" s="294"/>
      <c r="J103" s="295"/>
      <c r="K103" s="318"/>
      <c r="L103" s="308"/>
      <c r="M103" s="308" t="s">
        <v>108</v>
      </c>
      <c r="N103" s="308"/>
      <c r="O103" s="308"/>
      <c r="P103" s="301"/>
      <c r="Q103" s="308"/>
      <c r="R103" s="308"/>
      <c r="S103" s="308"/>
      <c r="T103" s="308"/>
      <c r="U103" s="308"/>
      <c r="V103" s="308"/>
      <c r="W103" s="484" t="s">
        <v>108</v>
      </c>
      <c r="X103" s="484"/>
      <c r="Y103" s="308"/>
      <c r="Z103" s="308" t="s">
        <v>108</v>
      </c>
      <c r="AA103" s="308"/>
      <c r="AB103" s="308" t="s">
        <v>108</v>
      </c>
      <c r="AC103" s="308"/>
      <c r="AD103" s="308"/>
      <c r="AE103" s="308"/>
      <c r="AF103" s="308"/>
      <c r="AG103" s="308" t="s">
        <v>108</v>
      </c>
      <c r="AH103" s="308"/>
      <c r="AI103" s="308" t="s">
        <v>108</v>
      </c>
      <c r="AJ103" s="308"/>
      <c r="AK103" s="308" t="s">
        <v>108</v>
      </c>
      <c r="AL103" s="308"/>
      <c r="AM103" s="308"/>
      <c r="AN103" s="308"/>
      <c r="AO103" s="308"/>
      <c r="AP103" s="308"/>
      <c r="AQ103" s="308"/>
      <c r="AR103" s="308"/>
      <c r="AS103" s="308"/>
      <c r="AT103" s="344"/>
      <c r="AU103" s="318"/>
      <c r="AV103" s="344"/>
      <c r="AW103" s="321"/>
      <c r="AX103" s="24" t="s">
        <v>52</v>
      </c>
      <c r="AY103" s="23"/>
      <c r="AZ103" s="23"/>
      <c r="BA103" s="23"/>
      <c r="BB103" s="23"/>
      <c r="BC103" s="23" t="s">
        <v>108</v>
      </c>
      <c r="BD103" s="23" t="s">
        <v>108</v>
      </c>
      <c r="BE103" s="23" t="s">
        <v>108</v>
      </c>
      <c r="BF103" s="23" t="s">
        <v>108</v>
      </c>
      <c r="BG103" s="23"/>
      <c r="BH103" s="23"/>
      <c r="BI103" s="23"/>
      <c r="BJ103" s="23"/>
      <c r="BK103" s="22" t="e">
        <f t="shared" si="0"/>
        <v>#DIV/0!</v>
      </c>
      <c r="BL103" s="265" t="s">
        <v>46</v>
      </c>
      <c r="BM103" s="273" t="e">
        <f>BK104/BK103</f>
        <v>#DIV/0!</v>
      </c>
    </row>
    <row r="104" spans="1:65" ht="18.75" customHeight="1" thickBot="1">
      <c r="A104" s="282"/>
      <c r="B104" s="287"/>
      <c r="C104" s="288"/>
      <c r="D104" s="288"/>
      <c r="E104" s="288"/>
      <c r="F104" s="288"/>
      <c r="G104" s="289"/>
      <c r="H104" s="287"/>
      <c r="I104" s="288"/>
      <c r="J104" s="296"/>
      <c r="K104" s="319"/>
      <c r="L104" s="309"/>
      <c r="M104" s="309"/>
      <c r="N104" s="309"/>
      <c r="O104" s="309"/>
      <c r="P104" s="301"/>
      <c r="Q104" s="309"/>
      <c r="R104" s="309"/>
      <c r="S104" s="309"/>
      <c r="T104" s="309"/>
      <c r="U104" s="309"/>
      <c r="V104" s="309"/>
      <c r="W104" s="484"/>
      <c r="X104" s="484"/>
      <c r="Y104" s="309"/>
      <c r="Z104" s="309"/>
      <c r="AA104" s="309"/>
      <c r="AB104" s="309"/>
      <c r="AC104" s="309"/>
      <c r="AD104" s="309"/>
      <c r="AE104" s="309"/>
      <c r="AF104" s="309"/>
      <c r="AG104" s="309"/>
      <c r="AH104" s="309"/>
      <c r="AI104" s="309"/>
      <c r="AJ104" s="309"/>
      <c r="AK104" s="309"/>
      <c r="AL104" s="309"/>
      <c r="AM104" s="309"/>
      <c r="AN104" s="309"/>
      <c r="AO104" s="309"/>
      <c r="AP104" s="309"/>
      <c r="AQ104" s="309"/>
      <c r="AR104" s="309"/>
      <c r="AS104" s="309"/>
      <c r="AT104" s="345"/>
      <c r="AU104" s="319"/>
      <c r="AV104" s="345"/>
      <c r="AW104" s="322"/>
      <c r="AX104" s="120" t="s">
        <v>51</v>
      </c>
      <c r="AY104" s="121"/>
      <c r="AZ104" s="121"/>
      <c r="BA104" s="121"/>
      <c r="BB104" s="121"/>
      <c r="BC104" s="121" t="s">
        <v>108</v>
      </c>
      <c r="BD104" s="121" t="s">
        <v>108</v>
      </c>
      <c r="BE104" s="121" t="s">
        <v>108</v>
      </c>
      <c r="BF104" s="121" t="s">
        <v>108</v>
      </c>
      <c r="BG104" s="121"/>
      <c r="BH104" s="121"/>
      <c r="BI104" s="121"/>
      <c r="BJ104" s="121"/>
      <c r="BK104" s="122" t="e">
        <f t="shared" si="0"/>
        <v>#DIV/0!</v>
      </c>
      <c r="BL104" s="266"/>
      <c r="BM104" s="271"/>
    </row>
    <row r="105" spans="1:65" ht="18.75" customHeight="1" thickBot="1">
      <c r="A105" s="282"/>
      <c r="B105" s="287"/>
      <c r="C105" s="288"/>
      <c r="D105" s="288"/>
      <c r="E105" s="288"/>
      <c r="F105" s="288"/>
      <c r="G105" s="289"/>
      <c r="H105" s="287"/>
      <c r="I105" s="288"/>
      <c r="J105" s="296"/>
      <c r="K105" s="319"/>
      <c r="L105" s="309"/>
      <c r="M105" s="309"/>
      <c r="N105" s="309"/>
      <c r="O105" s="309"/>
      <c r="P105" s="301"/>
      <c r="Q105" s="309"/>
      <c r="R105" s="309"/>
      <c r="S105" s="309"/>
      <c r="T105" s="309"/>
      <c r="U105" s="309"/>
      <c r="V105" s="309"/>
      <c r="W105" s="484"/>
      <c r="X105" s="484"/>
      <c r="Y105" s="309"/>
      <c r="Z105" s="309"/>
      <c r="AA105" s="309"/>
      <c r="AB105" s="309"/>
      <c r="AC105" s="309"/>
      <c r="AD105" s="309"/>
      <c r="AE105" s="309"/>
      <c r="AF105" s="309"/>
      <c r="AG105" s="309"/>
      <c r="AH105" s="309"/>
      <c r="AI105" s="309"/>
      <c r="AJ105" s="309"/>
      <c r="AK105" s="309"/>
      <c r="AL105" s="309"/>
      <c r="AM105" s="309"/>
      <c r="AN105" s="309"/>
      <c r="AO105" s="309"/>
      <c r="AP105" s="309"/>
      <c r="AQ105" s="309"/>
      <c r="AR105" s="309"/>
      <c r="AS105" s="309"/>
      <c r="AT105" s="345"/>
      <c r="AU105" s="319"/>
      <c r="AV105" s="345"/>
      <c r="AW105" s="322"/>
      <c r="AX105" s="18" t="s">
        <v>48</v>
      </c>
      <c r="AY105" s="17"/>
      <c r="AZ105" s="17"/>
      <c r="BA105" s="17"/>
      <c r="BB105" s="17"/>
      <c r="BC105" s="17">
        <v>15</v>
      </c>
      <c r="BD105" s="17">
        <v>15</v>
      </c>
      <c r="BE105" s="17">
        <v>15</v>
      </c>
      <c r="BF105" s="17">
        <v>15</v>
      </c>
      <c r="BG105" s="17"/>
      <c r="BH105" s="17"/>
      <c r="BI105" s="17"/>
      <c r="BJ105" s="17"/>
      <c r="BK105" s="16">
        <f>AY105+AZ105+BA105+BB105+BC105+BD105+BE105+BF105+BG105+BH105+BI105+BJ105</f>
        <v>60</v>
      </c>
      <c r="BL105" s="267" t="s">
        <v>47</v>
      </c>
      <c r="BM105" s="271">
        <f>BK106/BK105</f>
        <v>0.55000000000000004</v>
      </c>
    </row>
    <row r="106" spans="1:65" ht="18.75" customHeight="1" thickBot="1">
      <c r="A106" s="282"/>
      <c r="B106" s="287"/>
      <c r="C106" s="288"/>
      <c r="D106" s="288"/>
      <c r="E106" s="288"/>
      <c r="F106" s="288"/>
      <c r="G106" s="289"/>
      <c r="H106" s="287"/>
      <c r="I106" s="288"/>
      <c r="J106" s="296"/>
      <c r="K106" s="319"/>
      <c r="L106" s="309"/>
      <c r="M106" s="309"/>
      <c r="N106" s="309"/>
      <c r="O106" s="309"/>
      <c r="P106" s="301"/>
      <c r="Q106" s="309"/>
      <c r="R106" s="309"/>
      <c r="S106" s="309"/>
      <c r="T106" s="309"/>
      <c r="U106" s="309"/>
      <c r="V106" s="309"/>
      <c r="W106" s="484"/>
      <c r="X106" s="484"/>
      <c r="Y106" s="309"/>
      <c r="Z106" s="309"/>
      <c r="AA106" s="309"/>
      <c r="AB106" s="309"/>
      <c r="AC106" s="309"/>
      <c r="AD106" s="309"/>
      <c r="AE106" s="309"/>
      <c r="AF106" s="309"/>
      <c r="AG106" s="309"/>
      <c r="AH106" s="309"/>
      <c r="AI106" s="309"/>
      <c r="AJ106" s="309"/>
      <c r="AK106" s="309"/>
      <c r="AL106" s="309"/>
      <c r="AM106" s="309"/>
      <c r="AN106" s="309"/>
      <c r="AO106" s="309"/>
      <c r="AP106" s="309"/>
      <c r="AQ106" s="309"/>
      <c r="AR106" s="309"/>
      <c r="AS106" s="309"/>
      <c r="AT106" s="345"/>
      <c r="AU106" s="319"/>
      <c r="AV106" s="345"/>
      <c r="AW106" s="322"/>
      <c r="AX106" s="15" t="s">
        <v>46</v>
      </c>
      <c r="AY106" s="14"/>
      <c r="AZ106" s="14"/>
      <c r="BA106" s="14"/>
      <c r="BB106" s="14"/>
      <c r="BC106" s="14">
        <v>4</v>
      </c>
      <c r="BD106" s="14">
        <v>8</v>
      </c>
      <c r="BE106" s="14">
        <v>9</v>
      </c>
      <c r="BF106" s="14">
        <v>12</v>
      </c>
      <c r="BG106" s="14"/>
      <c r="BH106" s="14"/>
      <c r="BI106" s="14"/>
      <c r="BJ106" s="14"/>
      <c r="BK106" s="13">
        <f>AY106+AZ106+BA106+BB106+BC106+BD106+BE106+BF106+BG106+BH106+BI106+BJ106</f>
        <v>33</v>
      </c>
      <c r="BL106" s="268"/>
      <c r="BM106" s="272"/>
    </row>
    <row r="107" spans="1:65" ht="18.75" customHeight="1" thickBot="1">
      <c r="A107" s="282"/>
      <c r="B107" s="287"/>
      <c r="C107" s="288"/>
      <c r="D107" s="288"/>
      <c r="E107" s="288"/>
      <c r="F107" s="288"/>
      <c r="G107" s="289"/>
      <c r="H107" s="287"/>
      <c r="I107" s="288"/>
      <c r="J107" s="296"/>
      <c r="K107" s="319"/>
      <c r="L107" s="309"/>
      <c r="M107" s="309"/>
      <c r="N107" s="309"/>
      <c r="O107" s="309"/>
      <c r="P107" s="301"/>
      <c r="Q107" s="309"/>
      <c r="R107" s="309"/>
      <c r="S107" s="309"/>
      <c r="T107" s="309"/>
      <c r="U107" s="309"/>
      <c r="V107" s="309"/>
      <c r="W107" s="484"/>
      <c r="X107" s="484"/>
      <c r="Y107" s="309"/>
      <c r="Z107" s="309"/>
      <c r="AA107" s="309"/>
      <c r="AB107" s="309"/>
      <c r="AC107" s="309"/>
      <c r="AD107" s="309"/>
      <c r="AE107" s="309"/>
      <c r="AF107" s="309"/>
      <c r="AG107" s="309"/>
      <c r="AH107" s="309"/>
      <c r="AI107" s="309"/>
      <c r="AJ107" s="309"/>
      <c r="AK107" s="309"/>
      <c r="AL107" s="309"/>
      <c r="AM107" s="309"/>
      <c r="AN107" s="309"/>
      <c r="AO107" s="309"/>
      <c r="AP107" s="309"/>
      <c r="AQ107" s="309"/>
      <c r="AR107" s="309"/>
      <c r="AS107" s="309"/>
      <c r="AT107" s="345"/>
      <c r="AU107" s="319"/>
      <c r="AV107" s="345"/>
      <c r="AW107" s="322"/>
      <c r="AX107" s="27" t="s">
        <v>53</v>
      </c>
      <c r="AY107" s="26"/>
      <c r="AZ107" s="26"/>
      <c r="BA107" s="26"/>
      <c r="BB107" s="26"/>
      <c r="BC107" s="26">
        <v>4</v>
      </c>
      <c r="BD107" s="26">
        <v>8</v>
      </c>
      <c r="BE107" s="26">
        <v>9</v>
      </c>
      <c r="BF107" s="26">
        <v>12</v>
      </c>
      <c r="BG107" s="26"/>
      <c r="BH107" s="26"/>
      <c r="BI107" s="26"/>
      <c r="BJ107" s="26"/>
      <c r="BK107" s="25">
        <f>AVERAGE(AY107:BJ107)</f>
        <v>8.25</v>
      </c>
      <c r="BL107" s="269" t="s">
        <v>47</v>
      </c>
      <c r="BM107" s="273">
        <f>BK108/BK107</f>
        <v>1</v>
      </c>
    </row>
    <row r="108" spans="1:65" ht="18.75" customHeight="1" thickBot="1">
      <c r="A108" s="302"/>
      <c r="B108" s="290"/>
      <c r="C108" s="291"/>
      <c r="D108" s="291"/>
      <c r="E108" s="291"/>
      <c r="F108" s="291"/>
      <c r="G108" s="292"/>
      <c r="H108" s="290"/>
      <c r="I108" s="291"/>
      <c r="J108" s="297"/>
      <c r="K108" s="320"/>
      <c r="L108" s="310"/>
      <c r="M108" s="310"/>
      <c r="N108" s="310"/>
      <c r="O108" s="310"/>
      <c r="P108" s="301"/>
      <c r="Q108" s="310"/>
      <c r="R108" s="310"/>
      <c r="S108" s="310"/>
      <c r="T108" s="310"/>
      <c r="U108" s="310"/>
      <c r="V108" s="310"/>
      <c r="W108" s="484"/>
      <c r="X108" s="484"/>
      <c r="Y108" s="310"/>
      <c r="Z108" s="310"/>
      <c r="AA108" s="310"/>
      <c r="AB108" s="310"/>
      <c r="AC108" s="310"/>
      <c r="AD108" s="310"/>
      <c r="AE108" s="310"/>
      <c r="AF108" s="310"/>
      <c r="AG108" s="310"/>
      <c r="AH108" s="310"/>
      <c r="AI108" s="310"/>
      <c r="AJ108" s="310"/>
      <c r="AK108" s="310"/>
      <c r="AL108" s="310"/>
      <c r="AM108" s="310"/>
      <c r="AN108" s="310"/>
      <c r="AO108" s="310"/>
      <c r="AP108" s="310"/>
      <c r="AQ108" s="310"/>
      <c r="AR108" s="310"/>
      <c r="AS108" s="310"/>
      <c r="AT108" s="346"/>
      <c r="AU108" s="320"/>
      <c r="AV108" s="346"/>
      <c r="AW108" s="323"/>
      <c r="AX108" s="27" t="s">
        <v>51</v>
      </c>
      <c r="AY108" s="26"/>
      <c r="AZ108" s="26"/>
      <c r="BA108" s="26"/>
      <c r="BB108" s="26"/>
      <c r="BC108" s="26">
        <v>4</v>
      </c>
      <c r="BD108" s="26">
        <v>8</v>
      </c>
      <c r="BE108" s="26">
        <v>9</v>
      </c>
      <c r="BF108" s="26">
        <v>12</v>
      </c>
      <c r="BG108" s="26"/>
      <c r="BH108" s="26"/>
      <c r="BI108" s="26"/>
      <c r="BJ108" s="26"/>
      <c r="BK108" s="25">
        <f>AVERAGE(AY108:BJ108)</f>
        <v>8.25</v>
      </c>
      <c r="BL108" s="270"/>
      <c r="BM108" s="272"/>
    </row>
    <row r="109" spans="1:65" ht="18.75" customHeight="1" thickBot="1">
      <c r="A109" s="307" t="s">
        <v>242</v>
      </c>
      <c r="B109" s="293" t="s">
        <v>292</v>
      </c>
      <c r="C109" s="294"/>
      <c r="D109" s="294"/>
      <c r="E109" s="294"/>
      <c r="F109" s="294"/>
      <c r="G109" s="303"/>
      <c r="H109" s="293" t="s">
        <v>50</v>
      </c>
      <c r="I109" s="294"/>
      <c r="J109" s="295"/>
      <c r="K109" s="304"/>
      <c r="L109" s="255" t="s">
        <v>108</v>
      </c>
      <c r="M109" s="255"/>
      <c r="N109" s="255"/>
      <c r="O109" s="255" t="s">
        <v>108</v>
      </c>
      <c r="P109" s="255" t="s">
        <v>108</v>
      </c>
      <c r="Q109" s="255"/>
      <c r="R109" s="255"/>
      <c r="S109" s="255"/>
      <c r="T109" s="255" t="s">
        <v>108</v>
      </c>
      <c r="U109" s="255"/>
      <c r="V109" s="255"/>
      <c r="W109" s="301"/>
      <c r="X109" s="301"/>
      <c r="Y109" s="255"/>
      <c r="Z109" s="255"/>
      <c r="AA109" s="255"/>
      <c r="AB109" s="255"/>
      <c r="AC109" s="255"/>
      <c r="AD109" s="255"/>
      <c r="AE109" s="255"/>
      <c r="AF109" s="255"/>
      <c r="AG109" s="255"/>
      <c r="AH109" s="255" t="s">
        <v>108</v>
      </c>
      <c r="AI109" s="255"/>
      <c r="AJ109" s="255"/>
      <c r="AK109" s="255"/>
      <c r="AL109" s="255"/>
      <c r="AM109" s="255"/>
      <c r="AN109" s="255"/>
      <c r="AO109" s="255"/>
      <c r="AP109" s="255"/>
      <c r="AQ109" s="255"/>
      <c r="AR109" s="255"/>
      <c r="AS109" s="255"/>
      <c r="AT109" s="258"/>
      <c r="AU109" s="277"/>
      <c r="AV109" s="277"/>
      <c r="AW109" s="277"/>
      <c r="AX109" s="24" t="s">
        <v>52</v>
      </c>
      <c r="AY109" s="23"/>
      <c r="AZ109" s="23"/>
      <c r="BA109" s="23"/>
      <c r="BB109" s="23"/>
      <c r="BC109" s="23"/>
      <c r="BD109" s="23" t="s">
        <v>108</v>
      </c>
      <c r="BE109" s="23"/>
      <c r="BF109" s="23"/>
      <c r="BG109" s="23"/>
      <c r="BH109" s="23"/>
      <c r="BI109" s="23"/>
      <c r="BJ109" s="23"/>
      <c r="BK109" s="22" t="e">
        <f>AVERAGE(AY109:BJ109)</f>
        <v>#DIV/0!</v>
      </c>
      <c r="BL109" s="265" t="s">
        <v>46</v>
      </c>
      <c r="BM109" s="273" t="e">
        <f>BK110/BK109</f>
        <v>#DIV/0!</v>
      </c>
    </row>
    <row r="110" spans="1:65" ht="18.75" customHeight="1" thickBot="1">
      <c r="A110" s="282"/>
      <c r="B110" s="287"/>
      <c r="C110" s="288"/>
      <c r="D110" s="288"/>
      <c r="E110" s="288"/>
      <c r="F110" s="288"/>
      <c r="G110" s="289"/>
      <c r="H110" s="287"/>
      <c r="I110" s="288"/>
      <c r="J110" s="296"/>
      <c r="K110" s="305"/>
      <c r="L110" s="256"/>
      <c r="M110" s="256"/>
      <c r="N110" s="256"/>
      <c r="O110" s="256"/>
      <c r="P110" s="256"/>
      <c r="Q110" s="256"/>
      <c r="R110" s="256"/>
      <c r="S110" s="256"/>
      <c r="T110" s="256"/>
      <c r="U110" s="256"/>
      <c r="V110" s="256"/>
      <c r="W110" s="301"/>
      <c r="X110" s="301"/>
      <c r="Y110" s="256"/>
      <c r="Z110" s="256"/>
      <c r="AA110" s="256"/>
      <c r="AB110" s="256"/>
      <c r="AC110" s="256"/>
      <c r="AD110" s="256"/>
      <c r="AE110" s="256"/>
      <c r="AF110" s="256"/>
      <c r="AG110" s="256"/>
      <c r="AH110" s="256"/>
      <c r="AI110" s="256"/>
      <c r="AJ110" s="256"/>
      <c r="AK110" s="256"/>
      <c r="AL110" s="256"/>
      <c r="AM110" s="256"/>
      <c r="AN110" s="256"/>
      <c r="AO110" s="256"/>
      <c r="AP110" s="256"/>
      <c r="AQ110" s="256"/>
      <c r="AR110" s="256"/>
      <c r="AS110" s="256"/>
      <c r="AT110" s="259"/>
      <c r="AU110" s="278"/>
      <c r="AV110" s="278"/>
      <c r="AW110" s="278"/>
      <c r="AX110" s="120" t="s">
        <v>51</v>
      </c>
      <c r="AY110" s="121"/>
      <c r="AZ110" s="121"/>
      <c r="BA110" s="121"/>
      <c r="BB110" s="121"/>
      <c r="BC110" s="121"/>
      <c r="BD110" s="121" t="s">
        <v>108</v>
      </c>
      <c r="BE110" s="121"/>
      <c r="BF110" s="121"/>
      <c r="BG110" s="121"/>
      <c r="BH110" s="121"/>
      <c r="BI110" s="121"/>
      <c r="BJ110" s="121"/>
      <c r="BK110" s="122" t="e">
        <f>AVERAGE(AY110:BJ110)</f>
        <v>#DIV/0!</v>
      </c>
      <c r="BL110" s="266"/>
      <c r="BM110" s="271"/>
    </row>
    <row r="111" spans="1:65" ht="18.75" customHeight="1" thickBot="1">
      <c r="A111" s="282"/>
      <c r="B111" s="287"/>
      <c r="C111" s="288"/>
      <c r="D111" s="288"/>
      <c r="E111" s="288"/>
      <c r="F111" s="288"/>
      <c r="G111" s="289"/>
      <c r="H111" s="287"/>
      <c r="I111" s="288"/>
      <c r="J111" s="296"/>
      <c r="K111" s="305"/>
      <c r="L111" s="256"/>
      <c r="M111" s="256"/>
      <c r="N111" s="256"/>
      <c r="O111" s="256"/>
      <c r="P111" s="256"/>
      <c r="Q111" s="256"/>
      <c r="R111" s="256"/>
      <c r="S111" s="256"/>
      <c r="T111" s="256"/>
      <c r="U111" s="256"/>
      <c r="V111" s="256"/>
      <c r="W111" s="301"/>
      <c r="X111" s="301"/>
      <c r="Y111" s="256"/>
      <c r="Z111" s="256"/>
      <c r="AA111" s="256"/>
      <c r="AB111" s="256"/>
      <c r="AC111" s="256"/>
      <c r="AD111" s="256"/>
      <c r="AE111" s="256"/>
      <c r="AF111" s="256"/>
      <c r="AG111" s="256"/>
      <c r="AH111" s="256"/>
      <c r="AI111" s="256"/>
      <c r="AJ111" s="256"/>
      <c r="AK111" s="256"/>
      <c r="AL111" s="256"/>
      <c r="AM111" s="256"/>
      <c r="AN111" s="256"/>
      <c r="AO111" s="256"/>
      <c r="AP111" s="256"/>
      <c r="AQ111" s="256"/>
      <c r="AR111" s="256"/>
      <c r="AS111" s="256"/>
      <c r="AT111" s="259"/>
      <c r="AU111" s="278"/>
      <c r="AV111" s="278"/>
      <c r="AW111" s="278"/>
      <c r="AX111" s="18" t="s">
        <v>48</v>
      </c>
      <c r="AY111" s="17"/>
      <c r="AZ111" s="17"/>
      <c r="BA111" s="17"/>
      <c r="BB111" s="17"/>
      <c r="BC111" s="17"/>
      <c r="BD111" s="17">
        <v>5</v>
      </c>
      <c r="BE111" s="17"/>
      <c r="BF111" s="17"/>
      <c r="BG111" s="17"/>
      <c r="BH111" s="17"/>
      <c r="BI111" s="17"/>
      <c r="BJ111" s="17"/>
      <c r="BK111" s="16">
        <f>AY111+AZ111+BA111+BB111+BC111+BD111+BE111+BF111+BG111+BH111+BI111+BJ111</f>
        <v>5</v>
      </c>
      <c r="BL111" s="267" t="s">
        <v>47</v>
      </c>
      <c r="BM111" s="271">
        <f>BK112/BK111</f>
        <v>1</v>
      </c>
    </row>
    <row r="112" spans="1:65" ht="18.75" customHeight="1" thickBot="1">
      <c r="A112" s="282"/>
      <c r="B112" s="287"/>
      <c r="C112" s="288"/>
      <c r="D112" s="288"/>
      <c r="E112" s="288"/>
      <c r="F112" s="288"/>
      <c r="G112" s="289"/>
      <c r="H112" s="287"/>
      <c r="I112" s="288"/>
      <c r="J112" s="296"/>
      <c r="K112" s="305"/>
      <c r="L112" s="256"/>
      <c r="M112" s="256"/>
      <c r="N112" s="256"/>
      <c r="O112" s="256"/>
      <c r="P112" s="256"/>
      <c r="Q112" s="256"/>
      <c r="R112" s="256"/>
      <c r="S112" s="256"/>
      <c r="T112" s="256"/>
      <c r="U112" s="256"/>
      <c r="V112" s="256"/>
      <c r="W112" s="301"/>
      <c r="X112" s="301"/>
      <c r="Y112" s="256"/>
      <c r="Z112" s="256"/>
      <c r="AA112" s="256"/>
      <c r="AB112" s="256"/>
      <c r="AC112" s="256"/>
      <c r="AD112" s="256"/>
      <c r="AE112" s="256"/>
      <c r="AF112" s="256"/>
      <c r="AG112" s="256"/>
      <c r="AH112" s="256"/>
      <c r="AI112" s="256"/>
      <c r="AJ112" s="256"/>
      <c r="AK112" s="256"/>
      <c r="AL112" s="256"/>
      <c r="AM112" s="256"/>
      <c r="AN112" s="256"/>
      <c r="AO112" s="256"/>
      <c r="AP112" s="256"/>
      <c r="AQ112" s="256"/>
      <c r="AR112" s="256"/>
      <c r="AS112" s="256"/>
      <c r="AT112" s="259"/>
      <c r="AU112" s="278"/>
      <c r="AV112" s="278"/>
      <c r="AW112" s="278"/>
      <c r="AX112" s="15" t="s">
        <v>46</v>
      </c>
      <c r="AY112" s="14"/>
      <c r="AZ112" s="14"/>
      <c r="BA112" s="14"/>
      <c r="BB112" s="14"/>
      <c r="BC112" s="14"/>
      <c r="BD112" s="14">
        <v>5</v>
      </c>
      <c r="BE112" s="14"/>
      <c r="BF112" s="14"/>
      <c r="BG112" s="14"/>
      <c r="BH112" s="14"/>
      <c r="BI112" s="14"/>
      <c r="BJ112" s="14"/>
      <c r="BK112" s="13">
        <f>AY112+AZ112+BA112+BB112+BC112+BD112+BE112+BF112+BG112+BH112+BI112+BJ112</f>
        <v>5</v>
      </c>
      <c r="BL112" s="268"/>
      <c r="BM112" s="272"/>
    </row>
    <row r="113" spans="1:65" ht="18.75" customHeight="1" thickBot="1">
      <c r="A113" s="282"/>
      <c r="B113" s="287"/>
      <c r="C113" s="288"/>
      <c r="D113" s="288"/>
      <c r="E113" s="288"/>
      <c r="F113" s="288"/>
      <c r="G113" s="289"/>
      <c r="H113" s="287"/>
      <c r="I113" s="288"/>
      <c r="J113" s="296"/>
      <c r="K113" s="305"/>
      <c r="L113" s="256"/>
      <c r="M113" s="256"/>
      <c r="N113" s="256"/>
      <c r="O113" s="256"/>
      <c r="P113" s="256"/>
      <c r="Q113" s="256"/>
      <c r="R113" s="256"/>
      <c r="S113" s="256"/>
      <c r="T113" s="256"/>
      <c r="U113" s="256"/>
      <c r="V113" s="256"/>
      <c r="W113" s="301"/>
      <c r="X113" s="301"/>
      <c r="Y113" s="256"/>
      <c r="Z113" s="256"/>
      <c r="AA113" s="256"/>
      <c r="AB113" s="256"/>
      <c r="AC113" s="256"/>
      <c r="AD113" s="256"/>
      <c r="AE113" s="256"/>
      <c r="AF113" s="256"/>
      <c r="AG113" s="256"/>
      <c r="AH113" s="256"/>
      <c r="AI113" s="256"/>
      <c r="AJ113" s="256"/>
      <c r="AK113" s="256"/>
      <c r="AL113" s="256"/>
      <c r="AM113" s="256"/>
      <c r="AN113" s="256"/>
      <c r="AO113" s="256"/>
      <c r="AP113" s="256"/>
      <c r="AQ113" s="256"/>
      <c r="AR113" s="256"/>
      <c r="AS113" s="256"/>
      <c r="AT113" s="259"/>
      <c r="AU113" s="278"/>
      <c r="AV113" s="278"/>
      <c r="AW113" s="278"/>
      <c r="AX113" s="27" t="s">
        <v>53</v>
      </c>
      <c r="AY113" s="26"/>
      <c r="AZ113" s="26"/>
      <c r="BA113" s="26"/>
      <c r="BB113" s="26"/>
      <c r="BC113" s="26"/>
      <c r="BD113" s="26">
        <v>5</v>
      </c>
      <c r="BE113" s="26"/>
      <c r="BF113" s="26"/>
      <c r="BG113" s="26"/>
      <c r="BH113" s="26"/>
      <c r="BI113" s="26"/>
      <c r="BJ113" s="26"/>
      <c r="BK113" s="25">
        <f>AVERAGE(AY113:BJ113)</f>
        <v>5</v>
      </c>
      <c r="BL113" s="269" t="s">
        <v>47</v>
      </c>
      <c r="BM113" s="273">
        <f>BK114/BK113</f>
        <v>1</v>
      </c>
    </row>
    <row r="114" spans="1:65" ht="18.75" customHeight="1" thickBot="1">
      <c r="A114" s="302"/>
      <c r="B114" s="290"/>
      <c r="C114" s="291"/>
      <c r="D114" s="291"/>
      <c r="E114" s="291"/>
      <c r="F114" s="291"/>
      <c r="G114" s="292"/>
      <c r="H114" s="290"/>
      <c r="I114" s="291"/>
      <c r="J114" s="297"/>
      <c r="K114" s="306"/>
      <c r="L114" s="257"/>
      <c r="M114" s="257"/>
      <c r="N114" s="257"/>
      <c r="O114" s="257"/>
      <c r="P114" s="257"/>
      <c r="Q114" s="257"/>
      <c r="R114" s="257"/>
      <c r="S114" s="257"/>
      <c r="T114" s="257"/>
      <c r="U114" s="257"/>
      <c r="V114" s="257"/>
      <c r="W114" s="301"/>
      <c r="X114" s="301"/>
      <c r="Y114" s="257"/>
      <c r="Z114" s="257"/>
      <c r="AA114" s="257"/>
      <c r="AB114" s="257"/>
      <c r="AC114" s="257"/>
      <c r="AD114" s="257"/>
      <c r="AE114" s="257"/>
      <c r="AF114" s="257"/>
      <c r="AG114" s="257"/>
      <c r="AH114" s="257"/>
      <c r="AI114" s="257"/>
      <c r="AJ114" s="257"/>
      <c r="AK114" s="257"/>
      <c r="AL114" s="257"/>
      <c r="AM114" s="257"/>
      <c r="AN114" s="257"/>
      <c r="AO114" s="257"/>
      <c r="AP114" s="257"/>
      <c r="AQ114" s="257"/>
      <c r="AR114" s="257"/>
      <c r="AS114" s="257"/>
      <c r="AT114" s="260"/>
      <c r="AU114" s="279"/>
      <c r="AV114" s="279"/>
      <c r="AW114" s="279"/>
      <c r="AX114" s="27" t="s">
        <v>51</v>
      </c>
      <c r="AY114" s="26"/>
      <c r="AZ114" s="26"/>
      <c r="BA114" s="26"/>
      <c r="BB114" s="26"/>
      <c r="BC114" s="26"/>
      <c r="BD114" s="26">
        <v>5</v>
      </c>
      <c r="BE114" s="26"/>
      <c r="BF114" s="26"/>
      <c r="BG114" s="26"/>
      <c r="BH114" s="26"/>
      <c r="BI114" s="26"/>
      <c r="BJ114" s="26"/>
      <c r="BK114" s="25">
        <f>AVERAGE(AY114:BJ114)</f>
        <v>5</v>
      </c>
      <c r="BL114" s="270"/>
      <c r="BM114" s="272"/>
    </row>
    <row r="115" spans="1:65" ht="18.75" customHeight="1">
      <c r="A115" s="307" t="s">
        <v>242</v>
      </c>
      <c r="B115" s="312" t="s">
        <v>295</v>
      </c>
      <c r="C115" s="327"/>
      <c r="D115" s="327"/>
      <c r="E115" s="327"/>
      <c r="F115" s="327"/>
      <c r="G115" s="328"/>
      <c r="H115" s="312" t="s">
        <v>50</v>
      </c>
      <c r="I115" s="327"/>
      <c r="J115" s="341"/>
      <c r="K115" s="298"/>
      <c r="L115" s="253"/>
      <c r="M115" s="253"/>
      <c r="N115" s="253"/>
      <c r="O115" s="253"/>
      <c r="P115" s="253"/>
      <c r="Q115" s="253"/>
      <c r="R115" s="253"/>
      <c r="S115" s="253"/>
      <c r="T115" s="253" t="s">
        <v>108</v>
      </c>
      <c r="U115" s="253" t="s">
        <v>108</v>
      </c>
      <c r="V115" s="253"/>
      <c r="W115" s="253"/>
      <c r="X115" s="253"/>
      <c r="Y115" s="253"/>
      <c r="Z115" s="253"/>
      <c r="AA115" s="253"/>
      <c r="AB115" s="253"/>
      <c r="AC115" s="253"/>
      <c r="AD115" s="253"/>
      <c r="AE115" s="253"/>
      <c r="AF115" s="253"/>
      <c r="AG115" s="253"/>
      <c r="AH115" s="253"/>
      <c r="AI115" s="253"/>
      <c r="AJ115" s="253" t="s">
        <v>108</v>
      </c>
      <c r="AK115" s="253"/>
      <c r="AL115" s="253"/>
      <c r="AM115" s="253"/>
      <c r="AN115" s="253"/>
      <c r="AO115" s="253"/>
      <c r="AP115" s="253"/>
      <c r="AQ115" s="253"/>
      <c r="AR115" s="253"/>
      <c r="AS115" s="253"/>
      <c r="AT115" s="262"/>
      <c r="AU115" s="274"/>
      <c r="AV115" s="274"/>
      <c r="AW115" s="274"/>
      <c r="AX115" s="24" t="s">
        <v>52</v>
      </c>
      <c r="AY115" s="23"/>
      <c r="AZ115" s="23"/>
      <c r="BA115" s="23"/>
      <c r="BB115" s="23"/>
      <c r="BC115" s="23"/>
      <c r="BD115" s="23" t="s">
        <v>108</v>
      </c>
      <c r="BE115" s="23"/>
      <c r="BF115" s="23"/>
      <c r="BG115" s="23"/>
      <c r="BH115" s="23"/>
      <c r="BI115" s="23"/>
      <c r="BJ115" s="23"/>
      <c r="BK115" s="22" t="e">
        <f>AVERAGE(AY115:BJ115)</f>
        <v>#DIV/0!</v>
      </c>
      <c r="BL115" s="265" t="s">
        <v>46</v>
      </c>
      <c r="BM115" s="273" t="e">
        <f>BK116/BK115</f>
        <v>#DIV/0!</v>
      </c>
    </row>
    <row r="116" spans="1:65" ht="18.75" customHeight="1">
      <c r="A116" s="282"/>
      <c r="B116" s="313"/>
      <c r="C116" s="329"/>
      <c r="D116" s="329"/>
      <c r="E116" s="329"/>
      <c r="F116" s="329"/>
      <c r="G116" s="330"/>
      <c r="H116" s="313"/>
      <c r="I116" s="329"/>
      <c r="J116" s="342"/>
      <c r="K116" s="299"/>
      <c r="L116" s="254"/>
      <c r="M116" s="254"/>
      <c r="N116" s="254"/>
      <c r="O116" s="254"/>
      <c r="P116" s="254"/>
      <c r="Q116" s="254"/>
      <c r="R116" s="254"/>
      <c r="S116" s="254"/>
      <c r="T116" s="254"/>
      <c r="U116" s="254"/>
      <c r="V116" s="254"/>
      <c r="W116" s="254"/>
      <c r="X116" s="254"/>
      <c r="Y116" s="254"/>
      <c r="Z116" s="254"/>
      <c r="AA116" s="254"/>
      <c r="AB116" s="254"/>
      <c r="AC116" s="254"/>
      <c r="AD116" s="254"/>
      <c r="AE116" s="254"/>
      <c r="AF116" s="254"/>
      <c r="AG116" s="254"/>
      <c r="AH116" s="254"/>
      <c r="AI116" s="254"/>
      <c r="AJ116" s="254"/>
      <c r="AK116" s="254"/>
      <c r="AL116" s="254"/>
      <c r="AM116" s="254"/>
      <c r="AN116" s="254"/>
      <c r="AO116" s="254"/>
      <c r="AP116" s="254"/>
      <c r="AQ116" s="254"/>
      <c r="AR116" s="254"/>
      <c r="AS116" s="254"/>
      <c r="AT116" s="263"/>
      <c r="AU116" s="275"/>
      <c r="AV116" s="275"/>
      <c r="AW116" s="275"/>
      <c r="AX116" s="120" t="s">
        <v>51</v>
      </c>
      <c r="AY116" s="121"/>
      <c r="AZ116" s="121"/>
      <c r="BA116" s="121"/>
      <c r="BB116" s="121"/>
      <c r="BC116" s="121"/>
      <c r="BD116" s="121" t="s">
        <v>108</v>
      </c>
      <c r="BE116" s="121"/>
      <c r="BF116" s="121"/>
      <c r="BG116" s="121"/>
      <c r="BH116" s="121"/>
      <c r="BI116" s="121"/>
      <c r="BJ116" s="121"/>
      <c r="BK116" s="122" t="e">
        <f>AVERAGE(AY116:BJ116)</f>
        <v>#DIV/0!</v>
      </c>
      <c r="BL116" s="266"/>
      <c r="BM116" s="271"/>
    </row>
    <row r="117" spans="1:65" ht="18.75" customHeight="1">
      <c r="A117" s="282"/>
      <c r="B117" s="313"/>
      <c r="C117" s="329"/>
      <c r="D117" s="329"/>
      <c r="E117" s="329"/>
      <c r="F117" s="329"/>
      <c r="G117" s="330"/>
      <c r="H117" s="313"/>
      <c r="I117" s="329"/>
      <c r="J117" s="342"/>
      <c r="K117" s="299"/>
      <c r="L117" s="254"/>
      <c r="M117" s="254"/>
      <c r="N117" s="254"/>
      <c r="O117" s="254"/>
      <c r="P117" s="254"/>
      <c r="Q117" s="254"/>
      <c r="R117" s="254"/>
      <c r="S117" s="254"/>
      <c r="T117" s="254"/>
      <c r="U117" s="254"/>
      <c r="V117" s="254"/>
      <c r="W117" s="254"/>
      <c r="X117" s="254"/>
      <c r="Y117" s="254"/>
      <c r="Z117" s="254"/>
      <c r="AA117" s="254"/>
      <c r="AB117" s="254"/>
      <c r="AC117" s="254"/>
      <c r="AD117" s="254"/>
      <c r="AE117" s="254"/>
      <c r="AF117" s="254"/>
      <c r="AG117" s="254"/>
      <c r="AH117" s="254"/>
      <c r="AI117" s="254"/>
      <c r="AJ117" s="254"/>
      <c r="AK117" s="254"/>
      <c r="AL117" s="254"/>
      <c r="AM117" s="254"/>
      <c r="AN117" s="254"/>
      <c r="AO117" s="254"/>
      <c r="AP117" s="254"/>
      <c r="AQ117" s="254"/>
      <c r="AR117" s="254"/>
      <c r="AS117" s="254"/>
      <c r="AT117" s="263"/>
      <c r="AU117" s="275"/>
      <c r="AV117" s="275"/>
      <c r="AW117" s="275"/>
      <c r="AX117" s="18" t="s">
        <v>48</v>
      </c>
      <c r="AY117" s="17"/>
      <c r="AZ117" s="17"/>
      <c r="BA117" s="17"/>
      <c r="BB117" s="17"/>
      <c r="BC117" s="17"/>
      <c r="BD117" s="17">
        <v>17</v>
      </c>
      <c r="BE117" s="17"/>
      <c r="BF117" s="17"/>
      <c r="BG117" s="17"/>
      <c r="BH117" s="17"/>
      <c r="BI117" s="17"/>
      <c r="BJ117" s="17"/>
      <c r="BK117" s="16">
        <f>AY117+AZ117+BA117+BB117+BC117+BD117+BE117+BF117+BG117+BH117+BI117+BJ117</f>
        <v>17</v>
      </c>
      <c r="BL117" s="267" t="s">
        <v>47</v>
      </c>
      <c r="BM117" s="271">
        <f>BK118/BK117</f>
        <v>1</v>
      </c>
    </row>
    <row r="118" spans="1:65" ht="18.75" customHeight="1">
      <c r="A118" s="282"/>
      <c r="B118" s="313"/>
      <c r="C118" s="329"/>
      <c r="D118" s="329"/>
      <c r="E118" s="329"/>
      <c r="F118" s="329"/>
      <c r="G118" s="330"/>
      <c r="H118" s="313"/>
      <c r="I118" s="329"/>
      <c r="J118" s="342"/>
      <c r="K118" s="299"/>
      <c r="L118" s="254"/>
      <c r="M118" s="254"/>
      <c r="N118" s="254"/>
      <c r="O118" s="254"/>
      <c r="P118" s="254"/>
      <c r="Q118" s="254"/>
      <c r="R118" s="254"/>
      <c r="S118" s="254"/>
      <c r="T118" s="254"/>
      <c r="U118" s="254"/>
      <c r="V118" s="254"/>
      <c r="W118" s="254"/>
      <c r="X118" s="254"/>
      <c r="Y118" s="254"/>
      <c r="Z118" s="254"/>
      <c r="AA118" s="254"/>
      <c r="AB118" s="254"/>
      <c r="AC118" s="254"/>
      <c r="AD118" s="254"/>
      <c r="AE118" s="254"/>
      <c r="AF118" s="254"/>
      <c r="AG118" s="254"/>
      <c r="AH118" s="254"/>
      <c r="AI118" s="254"/>
      <c r="AJ118" s="254"/>
      <c r="AK118" s="254"/>
      <c r="AL118" s="254"/>
      <c r="AM118" s="254"/>
      <c r="AN118" s="254"/>
      <c r="AO118" s="254"/>
      <c r="AP118" s="254"/>
      <c r="AQ118" s="254"/>
      <c r="AR118" s="254"/>
      <c r="AS118" s="254"/>
      <c r="AT118" s="263"/>
      <c r="AU118" s="275"/>
      <c r="AV118" s="275"/>
      <c r="AW118" s="275"/>
      <c r="AX118" s="15" t="s">
        <v>46</v>
      </c>
      <c r="AY118" s="14"/>
      <c r="AZ118" s="14"/>
      <c r="BA118" s="14"/>
      <c r="BB118" s="14"/>
      <c r="BC118" s="14"/>
      <c r="BD118" s="14">
        <v>17</v>
      </c>
      <c r="BE118" s="14"/>
      <c r="BF118" s="14"/>
      <c r="BG118" s="14"/>
      <c r="BH118" s="14"/>
      <c r="BI118" s="14"/>
      <c r="BJ118" s="14"/>
      <c r="BK118" s="13">
        <f>AY118+AZ118+BA118+BB118+BC118+BD118+BE118+BF118+BG118+BH118+BI118+BJ118</f>
        <v>17</v>
      </c>
      <c r="BL118" s="268"/>
      <c r="BM118" s="272"/>
    </row>
    <row r="119" spans="1:65" ht="18.75" customHeight="1">
      <c r="A119" s="282"/>
      <c r="B119" s="313"/>
      <c r="C119" s="329"/>
      <c r="D119" s="329"/>
      <c r="E119" s="329"/>
      <c r="F119" s="329"/>
      <c r="G119" s="330"/>
      <c r="H119" s="313"/>
      <c r="I119" s="329"/>
      <c r="J119" s="342"/>
      <c r="K119" s="299"/>
      <c r="L119" s="254"/>
      <c r="M119" s="254"/>
      <c r="N119" s="254"/>
      <c r="O119" s="254"/>
      <c r="P119" s="254"/>
      <c r="Q119" s="254"/>
      <c r="R119" s="254"/>
      <c r="S119" s="254"/>
      <c r="T119" s="254"/>
      <c r="U119" s="254"/>
      <c r="V119" s="254"/>
      <c r="W119" s="254"/>
      <c r="X119" s="254"/>
      <c r="Y119" s="254"/>
      <c r="Z119" s="254"/>
      <c r="AA119" s="254"/>
      <c r="AB119" s="254"/>
      <c r="AC119" s="254"/>
      <c r="AD119" s="254"/>
      <c r="AE119" s="254"/>
      <c r="AF119" s="254"/>
      <c r="AG119" s="254"/>
      <c r="AH119" s="254"/>
      <c r="AI119" s="254"/>
      <c r="AJ119" s="254"/>
      <c r="AK119" s="254"/>
      <c r="AL119" s="254"/>
      <c r="AM119" s="254"/>
      <c r="AN119" s="254"/>
      <c r="AO119" s="254"/>
      <c r="AP119" s="254"/>
      <c r="AQ119" s="254"/>
      <c r="AR119" s="254"/>
      <c r="AS119" s="254"/>
      <c r="AT119" s="263"/>
      <c r="AU119" s="275"/>
      <c r="AV119" s="275"/>
      <c r="AW119" s="275"/>
      <c r="AX119" s="27" t="s">
        <v>53</v>
      </c>
      <c r="AY119" s="26"/>
      <c r="AZ119" s="26"/>
      <c r="BA119" s="26"/>
      <c r="BB119" s="26"/>
      <c r="BC119" s="26"/>
      <c r="BD119" s="26">
        <v>17</v>
      </c>
      <c r="BE119" s="26"/>
      <c r="BF119" s="26"/>
      <c r="BG119" s="26"/>
      <c r="BH119" s="26"/>
      <c r="BI119" s="26"/>
      <c r="BJ119" s="26"/>
      <c r="BK119" s="25">
        <f>AVERAGE(AY119:BJ119)</f>
        <v>17</v>
      </c>
      <c r="BL119" s="269" t="s">
        <v>47</v>
      </c>
      <c r="BM119" s="273">
        <f>BK120/BK119</f>
        <v>1</v>
      </c>
    </row>
    <row r="120" spans="1:65" ht="18.75" customHeight="1" thickBot="1">
      <c r="A120" s="302"/>
      <c r="B120" s="314"/>
      <c r="C120" s="331"/>
      <c r="D120" s="331"/>
      <c r="E120" s="331"/>
      <c r="F120" s="331"/>
      <c r="G120" s="332"/>
      <c r="H120" s="314"/>
      <c r="I120" s="331"/>
      <c r="J120" s="343"/>
      <c r="K120" s="300"/>
      <c r="L120" s="252"/>
      <c r="M120" s="252"/>
      <c r="N120" s="252"/>
      <c r="O120" s="252"/>
      <c r="P120" s="252"/>
      <c r="Q120" s="252"/>
      <c r="R120" s="252"/>
      <c r="S120" s="252"/>
      <c r="T120" s="252"/>
      <c r="U120" s="252"/>
      <c r="V120" s="252"/>
      <c r="W120" s="252"/>
      <c r="X120" s="252"/>
      <c r="Y120" s="252"/>
      <c r="Z120" s="252"/>
      <c r="AA120" s="252"/>
      <c r="AB120" s="252"/>
      <c r="AC120" s="252"/>
      <c r="AD120" s="252"/>
      <c r="AE120" s="252"/>
      <c r="AF120" s="252"/>
      <c r="AG120" s="252"/>
      <c r="AH120" s="252"/>
      <c r="AI120" s="252"/>
      <c r="AJ120" s="252"/>
      <c r="AK120" s="252"/>
      <c r="AL120" s="252"/>
      <c r="AM120" s="252"/>
      <c r="AN120" s="252"/>
      <c r="AO120" s="252"/>
      <c r="AP120" s="252"/>
      <c r="AQ120" s="252"/>
      <c r="AR120" s="252"/>
      <c r="AS120" s="252"/>
      <c r="AT120" s="264"/>
      <c r="AU120" s="276"/>
      <c r="AV120" s="276"/>
      <c r="AW120" s="276"/>
      <c r="AX120" s="27" t="s">
        <v>51</v>
      </c>
      <c r="AY120" s="26"/>
      <c r="AZ120" s="26"/>
      <c r="BA120" s="26"/>
      <c r="BB120" s="26"/>
      <c r="BC120" s="26"/>
      <c r="BD120" s="26">
        <v>17</v>
      </c>
      <c r="BE120" s="26"/>
      <c r="BF120" s="26"/>
      <c r="BG120" s="26"/>
      <c r="BH120" s="26"/>
      <c r="BI120" s="26"/>
      <c r="BJ120" s="26"/>
      <c r="BK120" s="25">
        <f>AVERAGE(AY120:BJ120)</f>
        <v>17</v>
      </c>
      <c r="BL120" s="270"/>
      <c r="BM120" s="272"/>
    </row>
    <row r="121" spans="1:65" ht="18.75" customHeight="1">
      <c r="A121" s="307" t="s">
        <v>242</v>
      </c>
      <c r="B121" s="293" t="s">
        <v>277</v>
      </c>
      <c r="C121" s="294"/>
      <c r="D121" s="294"/>
      <c r="E121" s="294"/>
      <c r="F121" s="294"/>
      <c r="G121" s="303"/>
      <c r="H121" s="293" t="s">
        <v>50</v>
      </c>
      <c r="I121" s="294"/>
      <c r="J121" s="295"/>
      <c r="K121" s="304"/>
      <c r="L121" s="304"/>
      <c r="M121" s="304"/>
      <c r="N121" s="304" t="s">
        <v>108</v>
      </c>
      <c r="O121" s="304"/>
      <c r="P121" s="304" t="s">
        <v>108</v>
      </c>
      <c r="Q121" s="304"/>
      <c r="R121" s="304"/>
      <c r="S121" s="304"/>
      <c r="T121" s="304"/>
      <c r="U121" s="304" t="s">
        <v>108</v>
      </c>
      <c r="V121" s="304"/>
      <c r="W121" s="304"/>
      <c r="X121" s="304"/>
      <c r="Y121" s="304"/>
      <c r="Z121" s="304" t="s">
        <v>108</v>
      </c>
      <c r="AA121" s="304"/>
      <c r="AB121" s="255" t="s">
        <v>108</v>
      </c>
      <c r="AC121" s="255"/>
      <c r="AD121" s="255"/>
      <c r="AE121" s="255"/>
      <c r="AF121" s="255"/>
      <c r="AG121" s="255"/>
      <c r="AH121" s="255" t="s">
        <v>108</v>
      </c>
      <c r="AI121" s="255"/>
      <c r="AJ121" s="255"/>
      <c r="AK121" s="255"/>
      <c r="AL121" s="255"/>
      <c r="AM121" s="255"/>
      <c r="AN121" s="255"/>
      <c r="AO121" s="255"/>
      <c r="AP121" s="255"/>
      <c r="AQ121" s="255"/>
      <c r="AR121" s="255"/>
      <c r="AS121" s="255"/>
      <c r="AT121" s="258"/>
      <c r="AU121" s="277"/>
      <c r="AV121" s="277"/>
      <c r="AW121" s="277"/>
      <c r="AX121" s="24" t="s">
        <v>52</v>
      </c>
      <c r="AY121" s="23"/>
      <c r="AZ121" s="23"/>
      <c r="BA121" s="23"/>
      <c r="BB121" s="23"/>
      <c r="BC121" s="23"/>
      <c r="BD121" s="23"/>
      <c r="BE121" s="23" t="s">
        <v>108</v>
      </c>
      <c r="BF121" s="23"/>
      <c r="BG121" s="23"/>
      <c r="BH121" s="23"/>
      <c r="BI121" s="23"/>
      <c r="BJ121" s="23"/>
      <c r="BK121" s="22" t="e">
        <f>AVERAGE(AY121:BJ121)</f>
        <v>#DIV/0!</v>
      </c>
      <c r="BL121" s="265" t="s">
        <v>46</v>
      </c>
      <c r="BM121" s="273" t="e">
        <f>BK122/BK121</f>
        <v>#DIV/0!</v>
      </c>
    </row>
    <row r="122" spans="1:65" ht="18.75" customHeight="1">
      <c r="A122" s="282"/>
      <c r="B122" s="287"/>
      <c r="C122" s="288"/>
      <c r="D122" s="288"/>
      <c r="E122" s="288"/>
      <c r="F122" s="288"/>
      <c r="G122" s="289"/>
      <c r="H122" s="287"/>
      <c r="I122" s="288"/>
      <c r="J122" s="296"/>
      <c r="K122" s="305"/>
      <c r="L122" s="305"/>
      <c r="M122" s="305"/>
      <c r="N122" s="305"/>
      <c r="O122" s="305"/>
      <c r="P122" s="305"/>
      <c r="Q122" s="305"/>
      <c r="R122" s="305"/>
      <c r="S122" s="305"/>
      <c r="T122" s="305"/>
      <c r="U122" s="305"/>
      <c r="V122" s="305"/>
      <c r="W122" s="305"/>
      <c r="X122" s="305"/>
      <c r="Y122" s="305"/>
      <c r="Z122" s="305"/>
      <c r="AA122" s="305"/>
      <c r="AB122" s="256"/>
      <c r="AC122" s="256"/>
      <c r="AD122" s="256"/>
      <c r="AE122" s="256"/>
      <c r="AF122" s="256"/>
      <c r="AG122" s="256"/>
      <c r="AH122" s="256"/>
      <c r="AI122" s="256"/>
      <c r="AJ122" s="256"/>
      <c r="AK122" s="256"/>
      <c r="AL122" s="256"/>
      <c r="AM122" s="256"/>
      <c r="AN122" s="256"/>
      <c r="AO122" s="256"/>
      <c r="AP122" s="256"/>
      <c r="AQ122" s="256"/>
      <c r="AR122" s="256"/>
      <c r="AS122" s="256"/>
      <c r="AT122" s="259"/>
      <c r="AU122" s="278"/>
      <c r="AV122" s="278"/>
      <c r="AW122" s="278"/>
      <c r="AX122" s="120" t="s">
        <v>51</v>
      </c>
      <c r="AY122" s="121"/>
      <c r="AZ122" s="121"/>
      <c r="BA122" s="121"/>
      <c r="BB122" s="121"/>
      <c r="BC122" s="121"/>
      <c r="BD122" s="121"/>
      <c r="BE122" s="121" t="s">
        <v>108</v>
      </c>
      <c r="BF122" s="121"/>
      <c r="BG122" s="121"/>
      <c r="BH122" s="121"/>
      <c r="BI122" s="121"/>
      <c r="BJ122" s="121"/>
      <c r="BK122" s="122" t="e">
        <f>AVERAGE(AY122:BJ122)</f>
        <v>#DIV/0!</v>
      </c>
      <c r="BL122" s="266"/>
      <c r="BM122" s="271"/>
    </row>
    <row r="123" spans="1:65" ht="18.75" customHeight="1">
      <c r="A123" s="282"/>
      <c r="B123" s="287"/>
      <c r="C123" s="288"/>
      <c r="D123" s="288"/>
      <c r="E123" s="288"/>
      <c r="F123" s="288"/>
      <c r="G123" s="289"/>
      <c r="H123" s="287"/>
      <c r="I123" s="288"/>
      <c r="J123" s="296"/>
      <c r="K123" s="305"/>
      <c r="L123" s="305"/>
      <c r="M123" s="305"/>
      <c r="N123" s="305"/>
      <c r="O123" s="305"/>
      <c r="P123" s="305"/>
      <c r="Q123" s="305"/>
      <c r="R123" s="305"/>
      <c r="S123" s="305"/>
      <c r="T123" s="305"/>
      <c r="U123" s="305"/>
      <c r="V123" s="305"/>
      <c r="W123" s="305"/>
      <c r="X123" s="305"/>
      <c r="Y123" s="305"/>
      <c r="Z123" s="305"/>
      <c r="AA123" s="305"/>
      <c r="AB123" s="256"/>
      <c r="AC123" s="256"/>
      <c r="AD123" s="256"/>
      <c r="AE123" s="256"/>
      <c r="AF123" s="256"/>
      <c r="AG123" s="256"/>
      <c r="AH123" s="256"/>
      <c r="AI123" s="256"/>
      <c r="AJ123" s="256"/>
      <c r="AK123" s="256"/>
      <c r="AL123" s="256"/>
      <c r="AM123" s="256"/>
      <c r="AN123" s="256"/>
      <c r="AO123" s="256"/>
      <c r="AP123" s="256"/>
      <c r="AQ123" s="256"/>
      <c r="AR123" s="256"/>
      <c r="AS123" s="256"/>
      <c r="AT123" s="259"/>
      <c r="AU123" s="278"/>
      <c r="AV123" s="278"/>
      <c r="AW123" s="278"/>
      <c r="AX123" s="18" t="s">
        <v>48</v>
      </c>
      <c r="AY123" s="17"/>
      <c r="AZ123" s="17"/>
      <c r="BA123" s="17"/>
      <c r="BB123" s="17"/>
      <c r="BC123" s="17"/>
      <c r="BD123" s="17"/>
      <c r="BE123" s="17">
        <v>15</v>
      </c>
      <c r="BF123" s="17"/>
      <c r="BG123" s="17"/>
      <c r="BH123" s="17"/>
      <c r="BI123" s="17"/>
      <c r="BJ123" s="17"/>
      <c r="BK123" s="16">
        <f>AY123+AZ123+BA123+BB123+BC123+BD123+BE123+BG123+BH123+BI123+BJ123</f>
        <v>15</v>
      </c>
      <c r="BL123" s="267" t="s">
        <v>47</v>
      </c>
      <c r="BM123" s="271">
        <f>BK124/BK123</f>
        <v>1</v>
      </c>
    </row>
    <row r="124" spans="1:65" ht="18.75" customHeight="1">
      <c r="A124" s="282"/>
      <c r="B124" s="287"/>
      <c r="C124" s="288"/>
      <c r="D124" s="288"/>
      <c r="E124" s="288"/>
      <c r="F124" s="288"/>
      <c r="G124" s="289"/>
      <c r="H124" s="287"/>
      <c r="I124" s="288"/>
      <c r="J124" s="296"/>
      <c r="K124" s="305"/>
      <c r="L124" s="305"/>
      <c r="M124" s="305"/>
      <c r="N124" s="305"/>
      <c r="O124" s="305"/>
      <c r="P124" s="305"/>
      <c r="Q124" s="305"/>
      <c r="R124" s="305"/>
      <c r="S124" s="305"/>
      <c r="T124" s="305"/>
      <c r="U124" s="305"/>
      <c r="V124" s="305"/>
      <c r="W124" s="305"/>
      <c r="X124" s="305"/>
      <c r="Y124" s="305"/>
      <c r="Z124" s="305"/>
      <c r="AA124" s="305"/>
      <c r="AB124" s="256"/>
      <c r="AC124" s="256"/>
      <c r="AD124" s="256"/>
      <c r="AE124" s="256"/>
      <c r="AF124" s="256"/>
      <c r="AG124" s="256"/>
      <c r="AH124" s="256"/>
      <c r="AI124" s="256"/>
      <c r="AJ124" s="256"/>
      <c r="AK124" s="256"/>
      <c r="AL124" s="256"/>
      <c r="AM124" s="256"/>
      <c r="AN124" s="256"/>
      <c r="AO124" s="256"/>
      <c r="AP124" s="256"/>
      <c r="AQ124" s="256"/>
      <c r="AR124" s="256"/>
      <c r="AS124" s="256"/>
      <c r="AT124" s="259"/>
      <c r="AU124" s="278"/>
      <c r="AV124" s="278"/>
      <c r="AW124" s="278"/>
      <c r="AX124" s="15" t="s">
        <v>46</v>
      </c>
      <c r="AY124" s="14"/>
      <c r="AZ124" s="14"/>
      <c r="BA124" s="14"/>
      <c r="BB124" s="14"/>
      <c r="BC124" s="14"/>
      <c r="BD124" s="14"/>
      <c r="BE124" s="14">
        <v>15</v>
      </c>
      <c r="BF124" s="14"/>
      <c r="BG124" s="14"/>
      <c r="BH124" s="14"/>
      <c r="BI124" s="14"/>
      <c r="BJ124" s="14"/>
      <c r="BK124" s="13">
        <f>AY124+AZ124+BA124+BB124+BC124+BD124+BE124+BG124+BH124+BI124+BJ124</f>
        <v>15</v>
      </c>
      <c r="BL124" s="268"/>
      <c r="BM124" s="272"/>
    </row>
    <row r="125" spans="1:65" ht="18.75" customHeight="1">
      <c r="A125" s="282"/>
      <c r="B125" s="287"/>
      <c r="C125" s="288"/>
      <c r="D125" s="288"/>
      <c r="E125" s="288"/>
      <c r="F125" s="288"/>
      <c r="G125" s="289"/>
      <c r="H125" s="287"/>
      <c r="I125" s="288"/>
      <c r="J125" s="296"/>
      <c r="K125" s="305"/>
      <c r="L125" s="305"/>
      <c r="M125" s="305"/>
      <c r="N125" s="305"/>
      <c r="O125" s="305"/>
      <c r="P125" s="305"/>
      <c r="Q125" s="305"/>
      <c r="R125" s="305"/>
      <c r="S125" s="305"/>
      <c r="T125" s="305"/>
      <c r="U125" s="305"/>
      <c r="V125" s="305"/>
      <c r="W125" s="305"/>
      <c r="X125" s="305"/>
      <c r="Y125" s="305"/>
      <c r="Z125" s="305"/>
      <c r="AA125" s="305"/>
      <c r="AB125" s="256"/>
      <c r="AC125" s="256"/>
      <c r="AD125" s="256"/>
      <c r="AE125" s="256"/>
      <c r="AF125" s="256"/>
      <c r="AG125" s="256"/>
      <c r="AH125" s="256"/>
      <c r="AI125" s="256"/>
      <c r="AJ125" s="256"/>
      <c r="AK125" s="256"/>
      <c r="AL125" s="256"/>
      <c r="AM125" s="256"/>
      <c r="AN125" s="256"/>
      <c r="AO125" s="256"/>
      <c r="AP125" s="256"/>
      <c r="AQ125" s="256"/>
      <c r="AR125" s="256"/>
      <c r="AS125" s="256"/>
      <c r="AT125" s="259"/>
      <c r="AU125" s="278"/>
      <c r="AV125" s="278"/>
      <c r="AW125" s="278"/>
      <c r="AX125" s="27" t="s">
        <v>53</v>
      </c>
      <c r="AY125" s="26"/>
      <c r="AZ125" s="26"/>
      <c r="BA125" s="26"/>
      <c r="BB125" s="26"/>
      <c r="BC125" s="26"/>
      <c r="BD125" s="26"/>
      <c r="BE125" s="26">
        <v>15</v>
      </c>
      <c r="BF125" s="26"/>
      <c r="BG125" s="26"/>
      <c r="BH125" s="26"/>
      <c r="BI125" s="26"/>
      <c r="BJ125" s="26"/>
      <c r="BK125" s="25">
        <f>AVERAGE(AY125:BJ125)</f>
        <v>15</v>
      </c>
      <c r="BL125" s="269" t="s">
        <v>47</v>
      </c>
      <c r="BM125" s="273">
        <f>BK126/BK125</f>
        <v>1</v>
      </c>
    </row>
    <row r="126" spans="1:65" ht="18.75" customHeight="1" thickBot="1">
      <c r="A126" s="302"/>
      <c r="B126" s="290"/>
      <c r="C126" s="291"/>
      <c r="D126" s="291"/>
      <c r="E126" s="291"/>
      <c r="F126" s="291"/>
      <c r="G126" s="292"/>
      <c r="H126" s="290"/>
      <c r="I126" s="291"/>
      <c r="J126" s="297"/>
      <c r="K126" s="306"/>
      <c r="L126" s="306"/>
      <c r="M126" s="306"/>
      <c r="N126" s="306"/>
      <c r="O126" s="306"/>
      <c r="P126" s="306"/>
      <c r="Q126" s="306"/>
      <c r="R126" s="306"/>
      <c r="S126" s="306"/>
      <c r="T126" s="306"/>
      <c r="U126" s="306"/>
      <c r="V126" s="306"/>
      <c r="W126" s="306"/>
      <c r="X126" s="306"/>
      <c r="Y126" s="306"/>
      <c r="Z126" s="306"/>
      <c r="AA126" s="306"/>
      <c r="AB126" s="257"/>
      <c r="AC126" s="257"/>
      <c r="AD126" s="257"/>
      <c r="AE126" s="257"/>
      <c r="AF126" s="257"/>
      <c r="AG126" s="257"/>
      <c r="AH126" s="257"/>
      <c r="AI126" s="257"/>
      <c r="AJ126" s="257"/>
      <c r="AK126" s="257"/>
      <c r="AL126" s="257"/>
      <c r="AM126" s="257"/>
      <c r="AN126" s="257"/>
      <c r="AO126" s="257"/>
      <c r="AP126" s="257"/>
      <c r="AQ126" s="257"/>
      <c r="AR126" s="257"/>
      <c r="AS126" s="257"/>
      <c r="AT126" s="260"/>
      <c r="AU126" s="279"/>
      <c r="AV126" s="279"/>
      <c r="AW126" s="279"/>
      <c r="AX126" s="27" t="s">
        <v>51</v>
      </c>
      <c r="AY126" s="26"/>
      <c r="AZ126" s="26"/>
      <c r="BA126" s="26"/>
      <c r="BB126" s="26"/>
      <c r="BC126" s="26"/>
      <c r="BD126" s="26"/>
      <c r="BE126" s="26">
        <v>15</v>
      </c>
      <c r="BF126" s="26"/>
      <c r="BG126" s="26"/>
      <c r="BH126" s="26"/>
      <c r="BI126" s="26"/>
      <c r="BJ126" s="26"/>
      <c r="BK126" s="25">
        <f>AVERAGE(AY126:BJ126)</f>
        <v>15</v>
      </c>
      <c r="BL126" s="270"/>
      <c r="BM126" s="272"/>
    </row>
    <row r="127" spans="1:65" ht="18.75" customHeight="1" thickBot="1">
      <c r="A127" s="307" t="s">
        <v>242</v>
      </c>
      <c r="B127" s="293" t="s">
        <v>293</v>
      </c>
      <c r="C127" s="294"/>
      <c r="D127" s="294"/>
      <c r="E127" s="294"/>
      <c r="F127" s="294"/>
      <c r="G127" s="303"/>
      <c r="H127" s="293" t="s">
        <v>50</v>
      </c>
      <c r="I127" s="294"/>
      <c r="J127" s="295"/>
      <c r="K127" s="304"/>
      <c r="L127" s="255"/>
      <c r="M127" s="255"/>
      <c r="N127" s="255"/>
      <c r="O127" s="255"/>
      <c r="P127" s="255"/>
      <c r="Q127" s="255"/>
      <c r="R127" s="255"/>
      <c r="S127" s="255"/>
      <c r="T127" s="255"/>
      <c r="U127" s="255"/>
      <c r="V127" s="255"/>
      <c r="W127" s="301"/>
      <c r="X127" s="301"/>
      <c r="Y127" s="255"/>
      <c r="Z127" s="255"/>
      <c r="AA127" s="255"/>
      <c r="AB127" s="255"/>
      <c r="AC127" s="255"/>
      <c r="AD127" s="255"/>
      <c r="AE127" s="255"/>
      <c r="AF127" s="255"/>
      <c r="AG127" s="255"/>
      <c r="AH127" s="255"/>
      <c r="AI127" s="255"/>
      <c r="AJ127" s="255"/>
      <c r="AK127" s="255"/>
      <c r="AL127" s="255"/>
      <c r="AM127" s="255" t="s">
        <v>108</v>
      </c>
      <c r="AN127" s="255"/>
      <c r="AO127" s="255"/>
      <c r="AP127" s="255"/>
      <c r="AQ127" s="255"/>
      <c r="AR127" s="255"/>
      <c r="AS127" s="255"/>
      <c r="AT127" s="258"/>
      <c r="AU127" s="304"/>
      <c r="AV127" s="258"/>
      <c r="AW127" s="277"/>
      <c r="AX127" s="24" t="s">
        <v>52</v>
      </c>
      <c r="AY127" s="23"/>
      <c r="AZ127" s="23"/>
      <c r="BA127" s="23"/>
      <c r="BB127" s="23"/>
      <c r="BC127" s="23"/>
      <c r="BD127" s="23"/>
      <c r="BE127" s="23" t="s">
        <v>108</v>
      </c>
      <c r="BF127" s="23"/>
      <c r="BG127" s="23"/>
      <c r="BH127" s="23"/>
      <c r="BI127" s="23"/>
      <c r="BJ127" s="23"/>
      <c r="BK127" s="22" t="e">
        <f>AVERAGE(AY127:BJ127)</f>
        <v>#DIV/0!</v>
      </c>
      <c r="BL127" s="265" t="s">
        <v>46</v>
      </c>
      <c r="BM127" s="273" t="e">
        <f>BK128/BK127</f>
        <v>#DIV/0!</v>
      </c>
    </row>
    <row r="128" spans="1:65" ht="18.75" customHeight="1" thickBot="1">
      <c r="A128" s="282"/>
      <c r="B128" s="287"/>
      <c r="C128" s="288"/>
      <c r="D128" s="288"/>
      <c r="E128" s="288"/>
      <c r="F128" s="288"/>
      <c r="G128" s="289"/>
      <c r="H128" s="287"/>
      <c r="I128" s="288"/>
      <c r="J128" s="296"/>
      <c r="K128" s="305"/>
      <c r="L128" s="256"/>
      <c r="M128" s="256"/>
      <c r="N128" s="256"/>
      <c r="O128" s="256"/>
      <c r="P128" s="256"/>
      <c r="Q128" s="256"/>
      <c r="R128" s="256"/>
      <c r="S128" s="256"/>
      <c r="T128" s="256"/>
      <c r="U128" s="256"/>
      <c r="V128" s="256"/>
      <c r="W128" s="301"/>
      <c r="X128" s="301"/>
      <c r="Y128" s="256"/>
      <c r="Z128" s="256"/>
      <c r="AA128" s="256"/>
      <c r="AB128" s="256"/>
      <c r="AC128" s="256"/>
      <c r="AD128" s="256"/>
      <c r="AE128" s="256"/>
      <c r="AF128" s="256"/>
      <c r="AG128" s="256"/>
      <c r="AH128" s="256"/>
      <c r="AI128" s="256"/>
      <c r="AJ128" s="256"/>
      <c r="AK128" s="256"/>
      <c r="AL128" s="256"/>
      <c r="AM128" s="256"/>
      <c r="AN128" s="256"/>
      <c r="AO128" s="256"/>
      <c r="AP128" s="256"/>
      <c r="AQ128" s="256"/>
      <c r="AR128" s="256"/>
      <c r="AS128" s="256"/>
      <c r="AT128" s="259"/>
      <c r="AU128" s="305"/>
      <c r="AV128" s="259"/>
      <c r="AW128" s="278"/>
      <c r="AX128" s="120" t="s">
        <v>51</v>
      </c>
      <c r="AY128" s="121"/>
      <c r="AZ128" s="121"/>
      <c r="BA128" s="121"/>
      <c r="BB128" s="121"/>
      <c r="BC128" s="121"/>
      <c r="BD128" s="121"/>
      <c r="BE128" s="121" t="s">
        <v>108</v>
      </c>
      <c r="BF128" s="121"/>
      <c r="BG128" s="121"/>
      <c r="BH128" s="121"/>
      <c r="BI128" s="121"/>
      <c r="BJ128" s="121"/>
      <c r="BK128" s="122" t="e">
        <f>AVERAGE(AY128:BJ128)</f>
        <v>#DIV/0!</v>
      </c>
      <c r="BL128" s="266"/>
      <c r="BM128" s="271"/>
    </row>
    <row r="129" spans="1:65" ht="18.75" customHeight="1" thickBot="1">
      <c r="A129" s="282"/>
      <c r="B129" s="287"/>
      <c r="C129" s="288"/>
      <c r="D129" s="288"/>
      <c r="E129" s="288"/>
      <c r="F129" s="288"/>
      <c r="G129" s="289"/>
      <c r="H129" s="287"/>
      <c r="I129" s="288"/>
      <c r="J129" s="296"/>
      <c r="K129" s="305"/>
      <c r="L129" s="256"/>
      <c r="M129" s="256"/>
      <c r="N129" s="256"/>
      <c r="O129" s="256"/>
      <c r="P129" s="256"/>
      <c r="Q129" s="256"/>
      <c r="R129" s="256"/>
      <c r="S129" s="256"/>
      <c r="T129" s="256"/>
      <c r="U129" s="256"/>
      <c r="V129" s="256"/>
      <c r="W129" s="301"/>
      <c r="X129" s="301"/>
      <c r="Y129" s="256"/>
      <c r="Z129" s="256"/>
      <c r="AA129" s="256"/>
      <c r="AB129" s="256"/>
      <c r="AC129" s="256"/>
      <c r="AD129" s="256"/>
      <c r="AE129" s="256"/>
      <c r="AF129" s="256"/>
      <c r="AG129" s="256"/>
      <c r="AH129" s="256"/>
      <c r="AI129" s="256"/>
      <c r="AJ129" s="256"/>
      <c r="AK129" s="256"/>
      <c r="AL129" s="256"/>
      <c r="AM129" s="256"/>
      <c r="AN129" s="256"/>
      <c r="AO129" s="256"/>
      <c r="AP129" s="256"/>
      <c r="AQ129" s="256"/>
      <c r="AR129" s="256"/>
      <c r="AS129" s="256"/>
      <c r="AT129" s="259"/>
      <c r="AU129" s="305"/>
      <c r="AV129" s="259"/>
      <c r="AW129" s="278"/>
      <c r="AX129" s="18" t="s">
        <v>48</v>
      </c>
      <c r="AY129" s="17"/>
      <c r="AZ129" s="17"/>
      <c r="BA129" s="17"/>
      <c r="BB129" s="17"/>
      <c r="BC129" s="17"/>
      <c r="BD129" s="17"/>
      <c r="BE129" s="17">
        <v>1</v>
      </c>
      <c r="BF129" s="17"/>
      <c r="BG129" s="17"/>
      <c r="BH129" s="17"/>
      <c r="BI129" s="17"/>
      <c r="BJ129" s="17"/>
      <c r="BK129" s="16">
        <f>AY129+AZ129+BA129+BB129+BC129+BD129+BE129+BF129+BG129+BH129+BI129+BJ129</f>
        <v>1</v>
      </c>
      <c r="BL129" s="267" t="s">
        <v>47</v>
      </c>
      <c r="BM129" s="271">
        <f>BK130/BK129</f>
        <v>1</v>
      </c>
    </row>
    <row r="130" spans="1:65" ht="18.75" customHeight="1" thickBot="1">
      <c r="A130" s="282"/>
      <c r="B130" s="287"/>
      <c r="C130" s="288"/>
      <c r="D130" s="288"/>
      <c r="E130" s="288"/>
      <c r="F130" s="288"/>
      <c r="G130" s="289"/>
      <c r="H130" s="287"/>
      <c r="I130" s="288"/>
      <c r="J130" s="296"/>
      <c r="K130" s="305"/>
      <c r="L130" s="256"/>
      <c r="M130" s="256"/>
      <c r="N130" s="256"/>
      <c r="O130" s="256"/>
      <c r="P130" s="256"/>
      <c r="Q130" s="256"/>
      <c r="R130" s="256"/>
      <c r="S130" s="256"/>
      <c r="T130" s="256"/>
      <c r="U130" s="256"/>
      <c r="V130" s="256"/>
      <c r="W130" s="301"/>
      <c r="X130" s="301"/>
      <c r="Y130" s="256"/>
      <c r="Z130" s="256"/>
      <c r="AA130" s="256"/>
      <c r="AB130" s="256"/>
      <c r="AC130" s="256"/>
      <c r="AD130" s="256"/>
      <c r="AE130" s="256"/>
      <c r="AF130" s="256"/>
      <c r="AG130" s="256"/>
      <c r="AH130" s="256"/>
      <c r="AI130" s="256"/>
      <c r="AJ130" s="256"/>
      <c r="AK130" s="256"/>
      <c r="AL130" s="256"/>
      <c r="AM130" s="256"/>
      <c r="AN130" s="256"/>
      <c r="AO130" s="256"/>
      <c r="AP130" s="256"/>
      <c r="AQ130" s="256"/>
      <c r="AR130" s="256"/>
      <c r="AS130" s="256"/>
      <c r="AT130" s="259"/>
      <c r="AU130" s="305"/>
      <c r="AV130" s="259"/>
      <c r="AW130" s="278"/>
      <c r="AX130" s="15" t="s">
        <v>46</v>
      </c>
      <c r="AY130" s="14"/>
      <c r="AZ130" s="14"/>
      <c r="BA130" s="14"/>
      <c r="BB130" s="14"/>
      <c r="BC130" s="14"/>
      <c r="BD130" s="14"/>
      <c r="BE130" s="14">
        <v>1</v>
      </c>
      <c r="BF130" s="14"/>
      <c r="BG130" s="14"/>
      <c r="BH130" s="14"/>
      <c r="BI130" s="14"/>
      <c r="BJ130" s="14"/>
      <c r="BK130" s="13">
        <f>AY130+AZ130+BA130+BB130+BC130+BD130+BE130+BF130+BG130+BH130+BI130+BJ130</f>
        <v>1</v>
      </c>
      <c r="BL130" s="268"/>
      <c r="BM130" s="272"/>
    </row>
    <row r="131" spans="1:65" ht="18.75" customHeight="1" thickBot="1">
      <c r="A131" s="282"/>
      <c r="B131" s="287"/>
      <c r="C131" s="288"/>
      <c r="D131" s="288"/>
      <c r="E131" s="288"/>
      <c r="F131" s="288"/>
      <c r="G131" s="289"/>
      <c r="H131" s="287"/>
      <c r="I131" s="288"/>
      <c r="J131" s="296"/>
      <c r="K131" s="305"/>
      <c r="L131" s="256"/>
      <c r="M131" s="256"/>
      <c r="N131" s="256"/>
      <c r="O131" s="256"/>
      <c r="P131" s="256"/>
      <c r="Q131" s="256"/>
      <c r="R131" s="256"/>
      <c r="S131" s="256"/>
      <c r="T131" s="256"/>
      <c r="U131" s="256"/>
      <c r="V131" s="256"/>
      <c r="W131" s="301"/>
      <c r="X131" s="301"/>
      <c r="Y131" s="256"/>
      <c r="Z131" s="256"/>
      <c r="AA131" s="256"/>
      <c r="AB131" s="256"/>
      <c r="AC131" s="256"/>
      <c r="AD131" s="256"/>
      <c r="AE131" s="256"/>
      <c r="AF131" s="256"/>
      <c r="AG131" s="256"/>
      <c r="AH131" s="256"/>
      <c r="AI131" s="256"/>
      <c r="AJ131" s="256"/>
      <c r="AK131" s="256"/>
      <c r="AL131" s="256"/>
      <c r="AM131" s="256"/>
      <c r="AN131" s="256"/>
      <c r="AO131" s="256"/>
      <c r="AP131" s="256"/>
      <c r="AQ131" s="256"/>
      <c r="AR131" s="256"/>
      <c r="AS131" s="256"/>
      <c r="AT131" s="259"/>
      <c r="AU131" s="305"/>
      <c r="AV131" s="259"/>
      <c r="AW131" s="278"/>
      <c r="AX131" s="27" t="s">
        <v>53</v>
      </c>
      <c r="AY131" s="26"/>
      <c r="AZ131" s="26"/>
      <c r="BA131" s="26"/>
      <c r="BB131" s="26"/>
      <c r="BC131" s="26"/>
      <c r="BD131" s="26"/>
      <c r="BE131" s="26">
        <v>1</v>
      </c>
      <c r="BF131" s="26"/>
      <c r="BG131" s="26"/>
      <c r="BH131" s="26"/>
      <c r="BI131" s="26"/>
      <c r="BJ131" s="26"/>
      <c r="BK131" s="25">
        <f>AVERAGE(AY131:BJ131)</f>
        <v>1</v>
      </c>
      <c r="BL131" s="269" t="s">
        <v>47</v>
      </c>
      <c r="BM131" s="273">
        <f>BK132/BK131</f>
        <v>1</v>
      </c>
    </row>
    <row r="132" spans="1:65" ht="18.75" customHeight="1" thickBot="1">
      <c r="A132" s="302"/>
      <c r="B132" s="290"/>
      <c r="C132" s="291"/>
      <c r="D132" s="291"/>
      <c r="E132" s="291"/>
      <c r="F132" s="291"/>
      <c r="G132" s="292"/>
      <c r="H132" s="290"/>
      <c r="I132" s="291"/>
      <c r="J132" s="297"/>
      <c r="K132" s="306"/>
      <c r="L132" s="257"/>
      <c r="M132" s="257"/>
      <c r="N132" s="257"/>
      <c r="O132" s="257"/>
      <c r="P132" s="257"/>
      <c r="Q132" s="257"/>
      <c r="R132" s="257"/>
      <c r="S132" s="257"/>
      <c r="T132" s="257"/>
      <c r="U132" s="257"/>
      <c r="V132" s="257"/>
      <c r="W132" s="301"/>
      <c r="X132" s="301"/>
      <c r="Y132" s="257"/>
      <c r="Z132" s="257"/>
      <c r="AA132" s="257"/>
      <c r="AB132" s="257"/>
      <c r="AC132" s="257"/>
      <c r="AD132" s="257"/>
      <c r="AE132" s="257"/>
      <c r="AF132" s="257"/>
      <c r="AG132" s="257"/>
      <c r="AH132" s="257"/>
      <c r="AI132" s="257"/>
      <c r="AJ132" s="257"/>
      <c r="AK132" s="257"/>
      <c r="AL132" s="257"/>
      <c r="AM132" s="257"/>
      <c r="AN132" s="257"/>
      <c r="AO132" s="257"/>
      <c r="AP132" s="257"/>
      <c r="AQ132" s="257"/>
      <c r="AR132" s="257"/>
      <c r="AS132" s="257"/>
      <c r="AT132" s="260"/>
      <c r="AU132" s="306"/>
      <c r="AV132" s="260"/>
      <c r="AW132" s="279"/>
      <c r="AX132" s="27" t="s">
        <v>51</v>
      </c>
      <c r="AY132" s="26"/>
      <c r="AZ132" s="26"/>
      <c r="BA132" s="26"/>
      <c r="BB132" s="26"/>
      <c r="BC132" s="26"/>
      <c r="BD132" s="26"/>
      <c r="BE132" s="26">
        <v>1</v>
      </c>
      <c r="BF132" s="26"/>
      <c r="BG132" s="26"/>
      <c r="BH132" s="26"/>
      <c r="BI132" s="26"/>
      <c r="BJ132" s="26"/>
      <c r="BK132" s="25">
        <f>AVERAGE(AY132:BJ132)</f>
        <v>1</v>
      </c>
      <c r="BL132" s="270"/>
      <c r="BM132" s="272"/>
    </row>
    <row r="133" spans="1:65" ht="18.75" customHeight="1">
      <c r="A133" s="307" t="s">
        <v>242</v>
      </c>
      <c r="B133" s="293" t="s">
        <v>294</v>
      </c>
      <c r="C133" s="294"/>
      <c r="D133" s="294"/>
      <c r="E133" s="294"/>
      <c r="F133" s="294"/>
      <c r="G133" s="303"/>
      <c r="H133" s="293" t="s">
        <v>50</v>
      </c>
      <c r="I133" s="294"/>
      <c r="J133" s="295"/>
      <c r="K133" s="304"/>
      <c r="L133" s="255"/>
      <c r="M133" s="253"/>
      <c r="N133" s="253"/>
      <c r="O133" s="253"/>
      <c r="P133" s="253"/>
      <c r="Q133" s="253"/>
      <c r="R133" s="253"/>
      <c r="S133" s="253"/>
      <c r="T133" s="253"/>
      <c r="U133" s="253"/>
      <c r="V133" s="253"/>
      <c r="W133" s="253"/>
      <c r="X133" s="253"/>
      <c r="Y133" s="253"/>
      <c r="Z133" s="253"/>
      <c r="AA133" s="253"/>
      <c r="AB133" s="253"/>
      <c r="AC133" s="253"/>
      <c r="AD133" s="253"/>
      <c r="AE133" s="253"/>
      <c r="AF133" s="253"/>
      <c r="AG133" s="253"/>
      <c r="AH133" s="253" t="s">
        <v>108</v>
      </c>
      <c r="AI133" s="253"/>
      <c r="AJ133" s="253"/>
      <c r="AK133" s="253"/>
      <c r="AL133" s="253"/>
      <c r="AM133" s="253"/>
      <c r="AN133" s="253" t="s">
        <v>108</v>
      </c>
      <c r="AO133" s="253"/>
      <c r="AP133" s="253"/>
      <c r="AQ133" s="253"/>
      <c r="AR133" s="253"/>
      <c r="AS133" s="253"/>
      <c r="AT133" s="262"/>
      <c r="AU133" s="274"/>
      <c r="AV133" s="274"/>
      <c r="AW133" s="274"/>
      <c r="AX133" s="24" t="s">
        <v>52</v>
      </c>
      <c r="AY133" s="23"/>
      <c r="AZ133" s="23"/>
      <c r="BA133" s="23"/>
      <c r="BB133" s="23"/>
      <c r="BC133" s="23"/>
      <c r="BD133" s="23"/>
      <c r="BE133" s="23" t="s">
        <v>108</v>
      </c>
      <c r="BF133" s="23"/>
      <c r="BG133" s="23"/>
      <c r="BH133" s="23"/>
      <c r="BI133" s="23"/>
      <c r="BJ133" s="23"/>
      <c r="BK133" s="22" t="e">
        <f>AVERAGE(AY133:BJ133)</f>
        <v>#DIV/0!</v>
      </c>
      <c r="BL133" s="265" t="s">
        <v>46</v>
      </c>
      <c r="BM133" s="273" t="e">
        <f>BK134/BK133</f>
        <v>#DIV/0!</v>
      </c>
    </row>
    <row r="134" spans="1:65" ht="18.75" customHeight="1">
      <c r="A134" s="282"/>
      <c r="B134" s="287"/>
      <c r="C134" s="288"/>
      <c r="D134" s="288"/>
      <c r="E134" s="288"/>
      <c r="F134" s="288"/>
      <c r="G134" s="289"/>
      <c r="H134" s="287"/>
      <c r="I134" s="288"/>
      <c r="J134" s="296"/>
      <c r="K134" s="305"/>
      <c r="L134" s="256"/>
      <c r="M134" s="254"/>
      <c r="N134" s="254"/>
      <c r="O134" s="254"/>
      <c r="P134" s="254"/>
      <c r="Q134" s="254"/>
      <c r="R134" s="254"/>
      <c r="S134" s="254"/>
      <c r="T134" s="254"/>
      <c r="U134" s="254"/>
      <c r="V134" s="254"/>
      <c r="W134" s="254"/>
      <c r="X134" s="254"/>
      <c r="Y134" s="254"/>
      <c r="Z134" s="254"/>
      <c r="AA134" s="254"/>
      <c r="AB134" s="254"/>
      <c r="AC134" s="254"/>
      <c r="AD134" s="254"/>
      <c r="AE134" s="254"/>
      <c r="AF134" s="254"/>
      <c r="AG134" s="254"/>
      <c r="AH134" s="254"/>
      <c r="AI134" s="254"/>
      <c r="AJ134" s="254"/>
      <c r="AK134" s="254"/>
      <c r="AL134" s="254"/>
      <c r="AM134" s="254"/>
      <c r="AN134" s="254"/>
      <c r="AO134" s="254"/>
      <c r="AP134" s="254"/>
      <c r="AQ134" s="254"/>
      <c r="AR134" s="254"/>
      <c r="AS134" s="254"/>
      <c r="AT134" s="263"/>
      <c r="AU134" s="275"/>
      <c r="AV134" s="275"/>
      <c r="AW134" s="275"/>
      <c r="AX134" s="120" t="s">
        <v>51</v>
      </c>
      <c r="AY134" s="121"/>
      <c r="AZ134" s="121"/>
      <c r="BA134" s="121"/>
      <c r="BB134" s="121"/>
      <c r="BC134" s="121"/>
      <c r="BD134" s="121"/>
      <c r="BE134" s="121" t="s">
        <v>108</v>
      </c>
      <c r="BF134" s="121"/>
      <c r="BG134" s="121"/>
      <c r="BH134" s="121"/>
      <c r="BI134" s="121"/>
      <c r="BJ134" s="121"/>
      <c r="BK134" s="122" t="e">
        <f>AVERAGE(AY134:BJ134)</f>
        <v>#DIV/0!</v>
      </c>
      <c r="BL134" s="266"/>
      <c r="BM134" s="271"/>
    </row>
    <row r="135" spans="1:65" ht="18.75" customHeight="1">
      <c r="A135" s="282"/>
      <c r="B135" s="287"/>
      <c r="C135" s="288"/>
      <c r="D135" s="288"/>
      <c r="E135" s="288"/>
      <c r="F135" s="288"/>
      <c r="G135" s="289"/>
      <c r="H135" s="287"/>
      <c r="I135" s="288"/>
      <c r="J135" s="296"/>
      <c r="K135" s="305"/>
      <c r="L135" s="256"/>
      <c r="M135" s="254"/>
      <c r="N135" s="254"/>
      <c r="O135" s="254"/>
      <c r="P135" s="254"/>
      <c r="Q135" s="254"/>
      <c r="R135" s="254"/>
      <c r="S135" s="254"/>
      <c r="T135" s="254"/>
      <c r="U135" s="254"/>
      <c r="V135" s="254"/>
      <c r="W135" s="254"/>
      <c r="X135" s="254"/>
      <c r="Y135" s="254"/>
      <c r="Z135" s="254"/>
      <c r="AA135" s="254"/>
      <c r="AB135" s="254"/>
      <c r="AC135" s="254"/>
      <c r="AD135" s="254"/>
      <c r="AE135" s="254"/>
      <c r="AF135" s="254"/>
      <c r="AG135" s="254"/>
      <c r="AH135" s="254"/>
      <c r="AI135" s="254"/>
      <c r="AJ135" s="254"/>
      <c r="AK135" s="254"/>
      <c r="AL135" s="254"/>
      <c r="AM135" s="254"/>
      <c r="AN135" s="254"/>
      <c r="AO135" s="254"/>
      <c r="AP135" s="254"/>
      <c r="AQ135" s="254"/>
      <c r="AR135" s="254"/>
      <c r="AS135" s="254"/>
      <c r="AT135" s="263"/>
      <c r="AU135" s="275"/>
      <c r="AV135" s="275"/>
      <c r="AW135" s="275"/>
      <c r="AX135" s="18" t="s">
        <v>48</v>
      </c>
      <c r="AY135" s="17"/>
      <c r="AZ135" s="17"/>
      <c r="BA135" s="17"/>
      <c r="BB135" s="17"/>
      <c r="BC135" s="17"/>
      <c r="BD135" s="17"/>
      <c r="BE135" s="17">
        <v>2</v>
      </c>
      <c r="BF135" s="17"/>
      <c r="BG135" s="17"/>
      <c r="BH135" s="17"/>
      <c r="BI135" s="17"/>
      <c r="BJ135" s="17"/>
      <c r="BK135" s="16">
        <f>AY135+AZ135+BA135+BB135+BC135+BD135+BE135+BF135+BG135+BH135+BI135+BJ135</f>
        <v>2</v>
      </c>
      <c r="BL135" s="267" t="s">
        <v>47</v>
      </c>
      <c r="BM135" s="271">
        <f>BK136/BK135</f>
        <v>1</v>
      </c>
    </row>
    <row r="136" spans="1:65" ht="18.75" customHeight="1">
      <c r="A136" s="282"/>
      <c r="B136" s="287"/>
      <c r="C136" s="288"/>
      <c r="D136" s="288"/>
      <c r="E136" s="288"/>
      <c r="F136" s="288"/>
      <c r="G136" s="289"/>
      <c r="H136" s="287"/>
      <c r="I136" s="288"/>
      <c r="J136" s="296"/>
      <c r="K136" s="305"/>
      <c r="L136" s="256"/>
      <c r="M136" s="254"/>
      <c r="N136" s="254"/>
      <c r="O136" s="254"/>
      <c r="P136" s="254"/>
      <c r="Q136" s="254"/>
      <c r="R136" s="254"/>
      <c r="S136" s="254"/>
      <c r="T136" s="254"/>
      <c r="U136" s="254"/>
      <c r="V136" s="254"/>
      <c r="W136" s="254"/>
      <c r="X136" s="254"/>
      <c r="Y136" s="254"/>
      <c r="Z136" s="254"/>
      <c r="AA136" s="254"/>
      <c r="AB136" s="254"/>
      <c r="AC136" s="254"/>
      <c r="AD136" s="254"/>
      <c r="AE136" s="254"/>
      <c r="AF136" s="254"/>
      <c r="AG136" s="254"/>
      <c r="AH136" s="254"/>
      <c r="AI136" s="254"/>
      <c r="AJ136" s="254"/>
      <c r="AK136" s="254"/>
      <c r="AL136" s="254"/>
      <c r="AM136" s="254"/>
      <c r="AN136" s="254"/>
      <c r="AO136" s="254"/>
      <c r="AP136" s="254"/>
      <c r="AQ136" s="254"/>
      <c r="AR136" s="254"/>
      <c r="AS136" s="254"/>
      <c r="AT136" s="263"/>
      <c r="AU136" s="275"/>
      <c r="AV136" s="275"/>
      <c r="AW136" s="275"/>
      <c r="AX136" s="15" t="s">
        <v>46</v>
      </c>
      <c r="AY136" s="14"/>
      <c r="AZ136" s="14"/>
      <c r="BA136" s="14"/>
      <c r="BB136" s="14"/>
      <c r="BC136" s="14"/>
      <c r="BD136" s="14"/>
      <c r="BE136" s="14">
        <v>2</v>
      </c>
      <c r="BF136" s="14"/>
      <c r="BG136" s="14"/>
      <c r="BH136" s="14"/>
      <c r="BI136" s="14"/>
      <c r="BJ136" s="14"/>
      <c r="BK136" s="13">
        <f>AY136+AZ136+BA136+BB136+BC136+BD136+BE136+BF136+BG136+BH136+BI136+BJ136</f>
        <v>2</v>
      </c>
      <c r="BL136" s="268"/>
      <c r="BM136" s="272"/>
    </row>
    <row r="137" spans="1:65" ht="18.75" customHeight="1">
      <c r="A137" s="282"/>
      <c r="B137" s="287"/>
      <c r="C137" s="288"/>
      <c r="D137" s="288"/>
      <c r="E137" s="288"/>
      <c r="F137" s="288"/>
      <c r="G137" s="289"/>
      <c r="H137" s="287"/>
      <c r="I137" s="288"/>
      <c r="J137" s="296"/>
      <c r="K137" s="305"/>
      <c r="L137" s="256"/>
      <c r="M137" s="254"/>
      <c r="N137" s="254"/>
      <c r="O137" s="254"/>
      <c r="P137" s="254"/>
      <c r="Q137" s="254"/>
      <c r="R137" s="254"/>
      <c r="S137" s="254"/>
      <c r="T137" s="254"/>
      <c r="U137" s="254"/>
      <c r="V137" s="254"/>
      <c r="W137" s="254"/>
      <c r="X137" s="254"/>
      <c r="Y137" s="254"/>
      <c r="Z137" s="254"/>
      <c r="AA137" s="254"/>
      <c r="AB137" s="254"/>
      <c r="AC137" s="254"/>
      <c r="AD137" s="254"/>
      <c r="AE137" s="254"/>
      <c r="AF137" s="254"/>
      <c r="AG137" s="254"/>
      <c r="AH137" s="254"/>
      <c r="AI137" s="254"/>
      <c r="AJ137" s="254"/>
      <c r="AK137" s="254"/>
      <c r="AL137" s="254"/>
      <c r="AM137" s="254"/>
      <c r="AN137" s="254"/>
      <c r="AO137" s="254"/>
      <c r="AP137" s="254"/>
      <c r="AQ137" s="254"/>
      <c r="AR137" s="254"/>
      <c r="AS137" s="254"/>
      <c r="AT137" s="263"/>
      <c r="AU137" s="275"/>
      <c r="AV137" s="275"/>
      <c r="AW137" s="275"/>
      <c r="AX137" s="27" t="s">
        <v>53</v>
      </c>
      <c r="AY137" s="26"/>
      <c r="AZ137" s="26"/>
      <c r="BA137" s="26"/>
      <c r="BB137" s="26"/>
      <c r="BC137" s="26"/>
      <c r="BD137" s="26"/>
      <c r="BE137" s="26">
        <v>2</v>
      </c>
      <c r="BF137" s="26"/>
      <c r="BG137" s="26"/>
      <c r="BH137" s="26"/>
      <c r="BI137" s="26"/>
      <c r="BJ137" s="26"/>
      <c r="BK137" s="25">
        <f>AVERAGE(AY137:BJ137)</f>
        <v>2</v>
      </c>
      <c r="BL137" s="269" t="s">
        <v>47</v>
      </c>
      <c r="BM137" s="273">
        <f>BK138/BK137</f>
        <v>1</v>
      </c>
    </row>
    <row r="138" spans="1:65" ht="18.75" customHeight="1" thickBot="1">
      <c r="A138" s="302"/>
      <c r="B138" s="290"/>
      <c r="C138" s="291"/>
      <c r="D138" s="291"/>
      <c r="E138" s="291"/>
      <c r="F138" s="291"/>
      <c r="G138" s="292"/>
      <c r="H138" s="290"/>
      <c r="I138" s="291"/>
      <c r="J138" s="297"/>
      <c r="K138" s="306"/>
      <c r="L138" s="257"/>
      <c r="M138" s="252"/>
      <c r="N138" s="252"/>
      <c r="O138" s="252"/>
      <c r="P138" s="252"/>
      <c r="Q138" s="252"/>
      <c r="R138" s="252"/>
      <c r="S138" s="252"/>
      <c r="T138" s="252"/>
      <c r="U138" s="252"/>
      <c r="V138" s="252"/>
      <c r="W138" s="252"/>
      <c r="X138" s="252"/>
      <c r="Y138" s="252"/>
      <c r="Z138" s="252"/>
      <c r="AA138" s="252"/>
      <c r="AB138" s="252"/>
      <c r="AC138" s="252"/>
      <c r="AD138" s="252"/>
      <c r="AE138" s="252"/>
      <c r="AF138" s="252"/>
      <c r="AG138" s="252"/>
      <c r="AH138" s="252"/>
      <c r="AI138" s="252"/>
      <c r="AJ138" s="252"/>
      <c r="AK138" s="252"/>
      <c r="AL138" s="252"/>
      <c r="AM138" s="252"/>
      <c r="AN138" s="252"/>
      <c r="AO138" s="252"/>
      <c r="AP138" s="252"/>
      <c r="AQ138" s="252"/>
      <c r="AR138" s="252"/>
      <c r="AS138" s="252"/>
      <c r="AT138" s="264"/>
      <c r="AU138" s="276"/>
      <c r="AV138" s="276"/>
      <c r="AW138" s="276"/>
      <c r="AX138" s="27" t="s">
        <v>51</v>
      </c>
      <c r="AY138" s="26"/>
      <c r="AZ138" s="26"/>
      <c r="BA138" s="26"/>
      <c r="BB138" s="26"/>
      <c r="BC138" s="26"/>
      <c r="BD138" s="26"/>
      <c r="BE138" s="26">
        <v>2</v>
      </c>
      <c r="BF138" s="26"/>
      <c r="BG138" s="26"/>
      <c r="BH138" s="26"/>
      <c r="BI138" s="26"/>
      <c r="BJ138" s="26"/>
      <c r="BK138" s="25">
        <f>AVERAGE(AY138:BJ138)</f>
        <v>2</v>
      </c>
      <c r="BL138" s="270"/>
      <c r="BM138" s="272"/>
    </row>
    <row r="139" spans="1:65" ht="18.75" customHeight="1">
      <c r="A139" s="307" t="s">
        <v>242</v>
      </c>
      <c r="B139" s="293" t="s">
        <v>276</v>
      </c>
      <c r="C139" s="294"/>
      <c r="D139" s="294"/>
      <c r="E139" s="294"/>
      <c r="F139" s="294"/>
      <c r="G139" s="303"/>
      <c r="H139" s="293" t="s">
        <v>255</v>
      </c>
      <c r="I139" s="294"/>
      <c r="J139" s="295"/>
      <c r="K139" s="304" t="s">
        <v>108</v>
      </c>
      <c r="L139" s="255" t="s">
        <v>108</v>
      </c>
      <c r="M139" s="255" t="s">
        <v>108</v>
      </c>
      <c r="N139" s="255" t="s">
        <v>108</v>
      </c>
      <c r="O139" s="255" t="s">
        <v>108</v>
      </c>
      <c r="P139" s="255" t="s">
        <v>108</v>
      </c>
      <c r="Q139" s="255" t="s">
        <v>108</v>
      </c>
      <c r="R139" s="255" t="s">
        <v>108</v>
      </c>
      <c r="S139" s="255" t="s">
        <v>108</v>
      </c>
      <c r="T139" s="255" t="s">
        <v>108</v>
      </c>
      <c r="U139" s="255" t="s">
        <v>108</v>
      </c>
      <c r="V139" s="255" t="s">
        <v>108</v>
      </c>
      <c r="W139" s="255" t="s">
        <v>108</v>
      </c>
      <c r="X139" s="255" t="s">
        <v>108</v>
      </c>
      <c r="Y139" s="255" t="s">
        <v>108</v>
      </c>
      <c r="Z139" s="255" t="s">
        <v>108</v>
      </c>
      <c r="AA139" s="255" t="s">
        <v>108</v>
      </c>
      <c r="AB139" s="255" t="s">
        <v>108</v>
      </c>
      <c r="AC139" s="255" t="s">
        <v>108</v>
      </c>
      <c r="AD139" s="255" t="s">
        <v>108</v>
      </c>
      <c r="AE139" s="255" t="s">
        <v>108</v>
      </c>
      <c r="AF139" s="255" t="s">
        <v>108</v>
      </c>
      <c r="AG139" s="255" t="s">
        <v>108</v>
      </c>
      <c r="AH139" s="255" t="s">
        <v>108</v>
      </c>
      <c r="AI139" s="255" t="s">
        <v>108</v>
      </c>
      <c r="AJ139" s="255" t="s">
        <v>108</v>
      </c>
      <c r="AK139" s="255" t="s">
        <v>108</v>
      </c>
      <c r="AL139" s="255" t="s">
        <v>108</v>
      </c>
      <c r="AM139" s="255" t="s">
        <v>108</v>
      </c>
      <c r="AN139" s="255" t="s">
        <v>108</v>
      </c>
      <c r="AO139" s="255" t="s">
        <v>108</v>
      </c>
      <c r="AP139" s="255" t="s">
        <v>108</v>
      </c>
      <c r="AQ139" s="255" t="s">
        <v>108</v>
      </c>
      <c r="AR139" s="255" t="s">
        <v>108</v>
      </c>
      <c r="AS139" s="255" t="s">
        <v>108</v>
      </c>
      <c r="AT139" s="258" t="s">
        <v>108</v>
      </c>
      <c r="AU139" s="304" t="s">
        <v>108</v>
      </c>
      <c r="AV139" s="258" t="s">
        <v>108</v>
      </c>
      <c r="AW139" s="277" t="s">
        <v>108</v>
      </c>
      <c r="AX139" s="24" t="s">
        <v>52</v>
      </c>
      <c r="AY139" s="23"/>
      <c r="AZ139" s="23"/>
      <c r="BA139" s="23"/>
      <c r="BB139" s="23"/>
      <c r="BC139" s="23"/>
      <c r="BD139" s="23"/>
      <c r="BE139" s="23" t="s">
        <v>108</v>
      </c>
      <c r="BF139" s="23"/>
      <c r="BG139" s="23"/>
      <c r="BH139" s="23"/>
      <c r="BI139" s="23"/>
      <c r="BJ139" s="23"/>
      <c r="BK139" s="22" t="e">
        <f>AVERAGE(AY139:BJ139)</f>
        <v>#DIV/0!</v>
      </c>
      <c r="BL139" s="265" t="s">
        <v>46</v>
      </c>
      <c r="BM139" s="273" t="e">
        <f>BK140/BK139</f>
        <v>#DIV/0!</v>
      </c>
    </row>
    <row r="140" spans="1:65" ht="18.75" customHeight="1">
      <c r="A140" s="282"/>
      <c r="B140" s="287"/>
      <c r="C140" s="288"/>
      <c r="D140" s="288"/>
      <c r="E140" s="288"/>
      <c r="F140" s="288"/>
      <c r="G140" s="289"/>
      <c r="H140" s="287"/>
      <c r="I140" s="288"/>
      <c r="J140" s="296"/>
      <c r="K140" s="305"/>
      <c r="L140" s="256"/>
      <c r="M140" s="256"/>
      <c r="N140" s="256"/>
      <c r="O140" s="256"/>
      <c r="P140" s="256"/>
      <c r="Q140" s="256"/>
      <c r="R140" s="256"/>
      <c r="S140" s="256"/>
      <c r="T140" s="256"/>
      <c r="U140" s="256"/>
      <c r="V140" s="256"/>
      <c r="W140" s="256"/>
      <c r="X140" s="256"/>
      <c r="Y140" s="256"/>
      <c r="Z140" s="256"/>
      <c r="AA140" s="256"/>
      <c r="AB140" s="256"/>
      <c r="AC140" s="256"/>
      <c r="AD140" s="256"/>
      <c r="AE140" s="256"/>
      <c r="AF140" s="256"/>
      <c r="AG140" s="256"/>
      <c r="AH140" s="256"/>
      <c r="AI140" s="256"/>
      <c r="AJ140" s="256"/>
      <c r="AK140" s="256"/>
      <c r="AL140" s="256"/>
      <c r="AM140" s="256"/>
      <c r="AN140" s="256"/>
      <c r="AO140" s="256"/>
      <c r="AP140" s="256"/>
      <c r="AQ140" s="256"/>
      <c r="AR140" s="256"/>
      <c r="AS140" s="256"/>
      <c r="AT140" s="259"/>
      <c r="AU140" s="305"/>
      <c r="AV140" s="259"/>
      <c r="AW140" s="278"/>
      <c r="AX140" s="120" t="s">
        <v>51</v>
      </c>
      <c r="AY140" s="121"/>
      <c r="AZ140" s="121"/>
      <c r="BA140" s="121"/>
      <c r="BB140" s="121"/>
      <c r="BC140" s="121"/>
      <c r="BD140" s="121"/>
      <c r="BE140" s="121" t="s">
        <v>108</v>
      </c>
      <c r="BF140" s="121"/>
      <c r="BG140" s="121"/>
      <c r="BH140" s="121"/>
      <c r="BI140" s="121"/>
      <c r="BJ140" s="121"/>
      <c r="BK140" s="122" t="e">
        <f>AVERAGE(AY140:BJ140)</f>
        <v>#DIV/0!</v>
      </c>
      <c r="BL140" s="266"/>
      <c r="BM140" s="271"/>
    </row>
    <row r="141" spans="1:65" ht="18.75" customHeight="1">
      <c r="A141" s="282"/>
      <c r="B141" s="287"/>
      <c r="C141" s="288"/>
      <c r="D141" s="288"/>
      <c r="E141" s="288"/>
      <c r="F141" s="288"/>
      <c r="G141" s="289"/>
      <c r="H141" s="287"/>
      <c r="I141" s="288"/>
      <c r="J141" s="296"/>
      <c r="K141" s="305"/>
      <c r="L141" s="256"/>
      <c r="M141" s="256"/>
      <c r="N141" s="256"/>
      <c r="O141" s="256"/>
      <c r="P141" s="256"/>
      <c r="Q141" s="256"/>
      <c r="R141" s="256"/>
      <c r="S141" s="256"/>
      <c r="T141" s="256"/>
      <c r="U141" s="256"/>
      <c r="V141" s="256"/>
      <c r="W141" s="256"/>
      <c r="X141" s="256"/>
      <c r="Y141" s="256"/>
      <c r="Z141" s="256"/>
      <c r="AA141" s="256"/>
      <c r="AB141" s="256"/>
      <c r="AC141" s="256"/>
      <c r="AD141" s="256"/>
      <c r="AE141" s="256"/>
      <c r="AF141" s="256"/>
      <c r="AG141" s="256"/>
      <c r="AH141" s="256"/>
      <c r="AI141" s="256"/>
      <c r="AJ141" s="256"/>
      <c r="AK141" s="256"/>
      <c r="AL141" s="256"/>
      <c r="AM141" s="256"/>
      <c r="AN141" s="256"/>
      <c r="AO141" s="256"/>
      <c r="AP141" s="256"/>
      <c r="AQ141" s="256"/>
      <c r="AR141" s="256"/>
      <c r="AS141" s="256"/>
      <c r="AT141" s="259"/>
      <c r="AU141" s="305"/>
      <c r="AV141" s="259"/>
      <c r="AW141" s="278"/>
      <c r="AX141" s="18" t="s">
        <v>48</v>
      </c>
      <c r="AY141" s="17"/>
      <c r="AZ141" s="17"/>
      <c r="BA141" s="17"/>
      <c r="BB141" s="17"/>
      <c r="BC141" s="17"/>
      <c r="BD141" s="17"/>
      <c r="BE141" s="17">
        <v>60</v>
      </c>
      <c r="BF141" s="17"/>
      <c r="BG141" s="17"/>
      <c r="BH141" s="17"/>
      <c r="BI141" s="17"/>
      <c r="BJ141" s="17"/>
      <c r="BK141" s="16">
        <f>AY141+AZ141+BA141+BB141+BC141+BD141+BE141+BF141+BG141+BH141+BI141+BJ141</f>
        <v>60</v>
      </c>
      <c r="BL141" s="267" t="s">
        <v>47</v>
      </c>
      <c r="BM141" s="271">
        <f>BK142/BK141</f>
        <v>0.26666666666666666</v>
      </c>
    </row>
    <row r="142" spans="1:65" ht="18.75" customHeight="1">
      <c r="A142" s="282"/>
      <c r="B142" s="287"/>
      <c r="C142" s="288"/>
      <c r="D142" s="288"/>
      <c r="E142" s="288"/>
      <c r="F142" s="288"/>
      <c r="G142" s="289"/>
      <c r="H142" s="287"/>
      <c r="I142" s="288"/>
      <c r="J142" s="296"/>
      <c r="K142" s="305"/>
      <c r="L142" s="256"/>
      <c r="M142" s="256"/>
      <c r="N142" s="256"/>
      <c r="O142" s="256"/>
      <c r="P142" s="256"/>
      <c r="Q142" s="256"/>
      <c r="R142" s="256"/>
      <c r="S142" s="256"/>
      <c r="T142" s="256"/>
      <c r="U142" s="256"/>
      <c r="V142" s="256"/>
      <c r="W142" s="256"/>
      <c r="X142" s="256"/>
      <c r="Y142" s="256"/>
      <c r="Z142" s="256"/>
      <c r="AA142" s="256"/>
      <c r="AB142" s="256"/>
      <c r="AC142" s="256"/>
      <c r="AD142" s="256"/>
      <c r="AE142" s="256"/>
      <c r="AF142" s="256"/>
      <c r="AG142" s="256"/>
      <c r="AH142" s="256"/>
      <c r="AI142" s="256"/>
      <c r="AJ142" s="256"/>
      <c r="AK142" s="256"/>
      <c r="AL142" s="256"/>
      <c r="AM142" s="256"/>
      <c r="AN142" s="256"/>
      <c r="AO142" s="256"/>
      <c r="AP142" s="256"/>
      <c r="AQ142" s="256"/>
      <c r="AR142" s="256"/>
      <c r="AS142" s="256"/>
      <c r="AT142" s="259"/>
      <c r="AU142" s="305"/>
      <c r="AV142" s="259"/>
      <c r="AW142" s="278"/>
      <c r="AX142" s="15" t="s">
        <v>46</v>
      </c>
      <c r="AY142" s="14"/>
      <c r="AZ142" s="14"/>
      <c r="BA142" s="14"/>
      <c r="BB142" s="14"/>
      <c r="BC142" s="14"/>
      <c r="BD142" s="14"/>
      <c r="BE142" s="14">
        <v>16</v>
      </c>
      <c r="BF142" s="14"/>
      <c r="BG142" s="14"/>
      <c r="BH142" s="14"/>
      <c r="BI142" s="14"/>
      <c r="BJ142" s="14"/>
      <c r="BK142" s="13">
        <f>AY142+AZ142+BA142+BB142+BC142+BD142+BE142+BF142+BG142+BH142+BI142+BJ142</f>
        <v>16</v>
      </c>
      <c r="BL142" s="268"/>
      <c r="BM142" s="272"/>
    </row>
    <row r="143" spans="1:65" ht="18.75" customHeight="1">
      <c r="A143" s="282"/>
      <c r="B143" s="287"/>
      <c r="C143" s="288"/>
      <c r="D143" s="288"/>
      <c r="E143" s="288"/>
      <c r="F143" s="288"/>
      <c r="G143" s="289"/>
      <c r="H143" s="287"/>
      <c r="I143" s="288"/>
      <c r="J143" s="296"/>
      <c r="K143" s="305"/>
      <c r="L143" s="256"/>
      <c r="M143" s="256"/>
      <c r="N143" s="256"/>
      <c r="O143" s="256"/>
      <c r="P143" s="256"/>
      <c r="Q143" s="256"/>
      <c r="R143" s="256"/>
      <c r="S143" s="256"/>
      <c r="T143" s="256"/>
      <c r="U143" s="256"/>
      <c r="V143" s="256"/>
      <c r="W143" s="256"/>
      <c r="X143" s="256"/>
      <c r="Y143" s="256"/>
      <c r="Z143" s="256"/>
      <c r="AA143" s="256"/>
      <c r="AB143" s="256"/>
      <c r="AC143" s="256"/>
      <c r="AD143" s="256"/>
      <c r="AE143" s="256"/>
      <c r="AF143" s="256"/>
      <c r="AG143" s="256"/>
      <c r="AH143" s="256"/>
      <c r="AI143" s="256"/>
      <c r="AJ143" s="256"/>
      <c r="AK143" s="256"/>
      <c r="AL143" s="256"/>
      <c r="AM143" s="256"/>
      <c r="AN143" s="256"/>
      <c r="AO143" s="256"/>
      <c r="AP143" s="256"/>
      <c r="AQ143" s="256"/>
      <c r="AR143" s="256"/>
      <c r="AS143" s="256"/>
      <c r="AT143" s="259"/>
      <c r="AU143" s="305"/>
      <c r="AV143" s="259"/>
      <c r="AW143" s="278"/>
      <c r="AX143" s="27" t="s">
        <v>53</v>
      </c>
      <c r="AY143" s="26"/>
      <c r="AZ143" s="26"/>
      <c r="BA143" s="26"/>
      <c r="BB143" s="26"/>
      <c r="BC143" s="26"/>
      <c r="BD143" s="26"/>
      <c r="BE143" s="26">
        <v>16</v>
      </c>
      <c r="BF143" s="26"/>
      <c r="BG143" s="26"/>
      <c r="BH143" s="26"/>
      <c r="BI143" s="26"/>
      <c r="BJ143" s="26"/>
      <c r="BK143" s="25">
        <f>AVERAGE(AY143:BJ143)</f>
        <v>16</v>
      </c>
      <c r="BL143" s="269" t="s">
        <v>47</v>
      </c>
      <c r="BM143" s="273">
        <f>BK144/BK143</f>
        <v>1</v>
      </c>
    </row>
    <row r="144" spans="1:65" ht="18.75" customHeight="1" thickBot="1">
      <c r="A144" s="302"/>
      <c r="B144" s="290"/>
      <c r="C144" s="291"/>
      <c r="D144" s="291"/>
      <c r="E144" s="291"/>
      <c r="F144" s="291"/>
      <c r="G144" s="292"/>
      <c r="H144" s="290"/>
      <c r="I144" s="291"/>
      <c r="J144" s="297"/>
      <c r="K144" s="306"/>
      <c r="L144" s="257"/>
      <c r="M144" s="257"/>
      <c r="N144" s="257"/>
      <c r="O144" s="257"/>
      <c r="P144" s="257"/>
      <c r="Q144" s="257"/>
      <c r="R144" s="257"/>
      <c r="S144" s="257"/>
      <c r="T144" s="257"/>
      <c r="U144" s="257"/>
      <c r="V144" s="257"/>
      <c r="W144" s="257"/>
      <c r="X144" s="257"/>
      <c r="Y144" s="257"/>
      <c r="Z144" s="257"/>
      <c r="AA144" s="257"/>
      <c r="AB144" s="257"/>
      <c r="AC144" s="257"/>
      <c r="AD144" s="257"/>
      <c r="AE144" s="257"/>
      <c r="AF144" s="257"/>
      <c r="AG144" s="257"/>
      <c r="AH144" s="257"/>
      <c r="AI144" s="257"/>
      <c r="AJ144" s="257"/>
      <c r="AK144" s="257"/>
      <c r="AL144" s="257"/>
      <c r="AM144" s="257"/>
      <c r="AN144" s="257"/>
      <c r="AO144" s="257"/>
      <c r="AP144" s="257"/>
      <c r="AQ144" s="257"/>
      <c r="AR144" s="257"/>
      <c r="AS144" s="257"/>
      <c r="AT144" s="260"/>
      <c r="AU144" s="306"/>
      <c r="AV144" s="260"/>
      <c r="AW144" s="279"/>
      <c r="AX144" s="27" t="s">
        <v>51</v>
      </c>
      <c r="AY144" s="26"/>
      <c r="AZ144" s="26"/>
      <c r="BA144" s="26"/>
      <c r="BB144" s="26"/>
      <c r="BC144" s="26"/>
      <c r="BD144" s="26"/>
      <c r="BE144" s="26">
        <v>16</v>
      </c>
      <c r="BF144" s="26"/>
      <c r="BG144" s="26"/>
      <c r="BH144" s="26"/>
      <c r="BI144" s="26"/>
      <c r="BJ144" s="26"/>
      <c r="BK144" s="25">
        <f>AVERAGE(AY144:BJ144)</f>
        <v>16</v>
      </c>
      <c r="BL144" s="270"/>
      <c r="BM144" s="272"/>
    </row>
    <row r="145" spans="1:65" ht="18.75" customHeight="1" thickBot="1">
      <c r="A145" s="307" t="s">
        <v>242</v>
      </c>
      <c r="B145" s="293" t="s">
        <v>264</v>
      </c>
      <c r="C145" s="294"/>
      <c r="D145" s="294"/>
      <c r="E145" s="294"/>
      <c r="F145" s="294"/>
      <c r="G145" s="303"/>
      <c r="H145" s="293" t="s">
        <v>255</v>
      </c>
      <c r="I145" s="294"/>
      <c r="J145" s="295"/>
      <c r="K145" s="298"/>
      <c r="L145" s="253"/>
      <c r="M145" s="253"/>
      <c r="N145" s="253"/>
      <c r="O145" s="253"/>
      <c r="P145" s="253"/>
      <c r="Q145" s="253"/>
      <c r="R145" s="253"/>
      <c r="S145" s="253"/>
      <c r="T145" s="253" t="s">
        <v>108</v>
      </c>
      <c r="U145" s="253"/>
      <c r="V145" s="253"/>
      <c r="W145" s="253"/>
      <c r="X145" s="311"/>
      <c r="Y145" s="253"/>
      <c r="Z145" s="253"/>
      <c r="AA145" s="253"/>
      <c r="AB145" s="253"/>
      <c r="AC145" s="253"/>
      <c r="AD145" s="253"/>
      <c r="AE145" s="253"/>
      <c r="AF145" s="253"/>
      <c r="AG145" s="253"/>
      <c r="AH145" s="253"/>
      <c r="AI145" s="253"/>
      <c r="AJ145" s="253" t="s">
        <v>108</v>
      </c>
      <c r="AK145" s="253" t="s">
        <v>108</v>
      </c>
      <c r="AL145" s="253"/>
      <c r="AM145" s="253"/>
      <c r="AN145" s="253"/>
      <c r="AO145" s="253"/>
      <c r="AP145" s="253"/>
      <c r="AQ145" s="253"/>
      <c r="AR145" s="253"/>
      <c r="AS145" s="253"/>
      <c r="AT145" s="262"/>
      <c r="AU145" s="274"/>
      <c r="AV145" s="274"/>
      <c r="AW145" s="274"/>
      <c r="AX145" s="24" t="s">
        <v>52</v>
      </c>
      <c r="AY145" s="23"/>
      <c r="AZ145" s="23"/>
      <c r="BA145" s="23"/>
      <c r="BB145" s="23"/>
      <c r="BC145" s="23"/>
      <c r="BD145" s="23"/>
      <c r="BE145" s="23"/>
      <c r="BF145" s="23" t="s">
        <v>108</v>
      </c>
      <c r="BG145" s="23"/>
      <c r="BH145" s="23"/>
      <c r="BI145" s="23"/>
      <c r="BJ145" s="23"/>
      <c r="BK145" s="22" t="e">
        <f>AVERAGE(AY145:BJ145)</f>
        <v>#DIV/0!</v>
      </c>
      <c r="BL145" s="265" t="s">
        <v>46</v>
      </c>
      <c r="BM145" s="273" t="e">
        <f>BK146/BK145</f>
        <v>#DIV/0!</v>
      </c>
    </row>
    <row r="146" spans="1:65" ht="18.75" customHeight="1" thickBot="1">
      <c r="A146" s="282"/>
      <c r="B146" s="287"/>
      <c r="C146" s="288"/>
      <c r="D146" s="288"/>
      <c r="E146" s="288"/>
      <c r="F146" s="288"/>
      <c r="G146" s="289"/>
      <c r="H146" s="287"/>
      <c r="I146" s="288"/>
      <c r="J146" s="296"/>
      <c r="K146" s="299"/>
      <c r="L146" s="254"/>
      <c r="M146" s="254"/>
      <c r="N146" s="254"/>
      <c r="O146" s="254"/>
      <c r="P146" s="254"/>
      <c r="Q146" s="254"/>
      <c r="R146" s="254"/>
      <c r="S146" s="254"/>
      <c r="T146" s="254"/>
      <c r="U146" s="254"/>
      <c r="V146" s="254"/>
      <c r="W146" s="254"/>
      <c r="X146" s="311"/>
      <c r="Y146" s="254"/>
      <c r="Z146" s="254"/>
      <c r="AA146" s="254"/>
      <c r="AB146" s="254"/>
      <c r="AC146" s="254"/>
      <c r="AD146" s="254"/>
      <c r="AE146" s="254"/>
      <c r="AF146" s="254"/>
      <c r="AG146" s="254"/>
      <c r="AH146" s="254"/>
      <c r="AI146" s="254"/>
      <c r="AJ146" s="254"/>
      <c r="AK146" s="254"/>
      <c r="AL146" s="254"/>
      <c r="AM146" s="254"/>
      <c r="AN146" s="254"/>
      <c r="AO146" s="254"/>
      <c r="AP146" s="254"/>
      <c r="AQ146" s="254"/>
      <c r="AR146" s="254"/>
      <c r="AS146" s="254"/>
      <c r="AT146" s="263"/>
      <c r="AU146" s="275"/>
      <c r="AV146" s="275"/>
      <c r="AW146" s="275"/>
      <c r="AX146" s="120" t="s">
        <v>51</v>
      </c>
      <c r="AY146" s="121"/>
      <c r="AZ146" s="121"/>
      <c r="BA146" s="121"/>
      <c r="BB146" s="121"/>
      <c r="BC146" s="121"/>
      <c r="BD146" s="121"/>
      <c r="BE146" s="121"/>
      <c r="BF146" s="121" t="s">
        <v>108</v>
      </c>
      <c r="BG146" s="121"/>
      <c r="BH146" s="121"/>
      <c r="BI146" s="121"/>
      <c r="BJ146" s="121"/>
      <c r="BK146" s="122" t="e">
        <f>AVERAGE(AY146:BJ146)</f>
        <v>#DIV/0!</v>
      </c>
      <c r="BL146" s="266"/>
      <c r="BM146" s="271"/>
    </row>
    <row r="147" spans="1:65" ht="18.75" customHeight="1" thickBot="1">
      <c r="A147" s="282"/>
      <c r="B147" s="287"/>
      <c r="C147" s="288"/>
      <c r="D147" s="288"/>
      <c r="E147" s="288"/>
      <c r="F147" s="288"/>
      <c r="G147" s="289"/>
      <c r="H147" s="287"/>
      <c r="I147" s="288"/>
      <c r="J147" s="296"/>
      <c r="K147" s="299"/>
      <c r="L147" s="254"/>
      <c r="M147" s="254"/>
      <c r="N147" s="254"/>
      <c r="O147" s="254"/>
      <c r="P147" s="254"/>
      <c r="Q147" s="254"/>
      <c r="R147" s="254"/>
      <c r="S147" s="254"/>
      <c r="T147" s="254"/>
      <c r="U147" s="254"/>
      <c r="V147" s="254"/>
      <c r="W147" s="254"/>
      <c r="X147" s="311"/>
      <c r="Y147" s="254"/>
      <c r="Z147" s="254"/>
      <c r="AA147" s="254"/>
      <c r="AB147" s="254"/>
      <c r="AC147" s="254"/>
      <c r="AD147" s="254"/>
      <c r="AE147" s="254"/>
      <c r="AF147" s="254"/>
      <c r="AG147" s="254"/>
      <c r="AH147" s="254"/>
      <c r="AI147" s="254"/>
      <c r="AJ147" s="254"/>
      <c r="AK147" s="254"/>
      <c r="AL147" s="254"/>
      <c r="AM147" s="254"/>
      <c r="AN147" s="254"/>
      <c r="AO147" s="254"/>
      <c r="AP147" s="254"/>
      <c r="AQ147" s="254"/>
      <c r="AR147" s="254"/>
      <c r="AS147" s="254"/>
      <c r="AT147" s="263"/>
      <c r="AU147" s="275"/>
      <c r="AV147" s="275"/>
      <c r="AW147" s="275"/>
      <c r="AX147" s="18" t="s">
        <v>48</v>
      </c>
      <c r="AY147" s="17"/>
      <c r="AZ147" s="17"/>
      <c r="BA147" s="17"/>
      <c r="BB147" s="17"/>
      <c r="BC147" s="17"/>
      <c r="BD147" s="17"/>
      <c r="BE147" s="17"/>
      <c r="BF147" s="17">
        <v>15</v>
      </c>
      <c r="BG147" s="17"/>
      <c r="BH147" s="17"/>
      <c r="BI147" s="17"/>
      <c r="BJ147" s="17"/>
      <c r="BK147" s="16">
        <f>AY147+AZ147+BA147+BB147+BC147+BD147+BE147+BF147+BG147+BH147+BI147+BJ147</f>
        <v>15</v>
      </c>
      <c r="BL147" s="267" t="s">
        <v>47</v>
      </c>
      <c r="BM147" s="271">
        <f>BK148/BK147</f>
        <v>1</v>
      </c>
    </row>
    <row r="148" spans="1:65" ht="18.75" customHeight="1" thickBot="1">
      <c r="A148" s="282"/>
      <c r="B148" s="287"/>
      <c r="C148" s="288"/>
      <c r="D148" s="288"/>
      <c r="E148" s="288"/>
      <c r="F148" s="288"/>
      <c r="G148" s="289"/>
      <c r="H148" s="287"/>
      <c r="I148" s="288"/>
      <c r="J148" s="296"/>
      <c r="K148" s="299"/>
      <c r="L148" s="254"/>
      <c r="M148" s="254"/>
      <c r="N148" s="254"/>
      <c r="O148" s="254"/>
      <c r="P148" s="254"/>
      <c r="Q148" s="254"/>
      <c r="R148" s="254"/>
      <c r="S148" s="254"/>
      <c r="T148" s="254"/>
      <c r="U148" s="254"/>
      <c r="V148" s="254"/>
      <c r="W148" s="254"/>
      <c r="X148" s="311"/>
      <c r="Y148" s="254"/>
      <c r="Z148" s="254"/>
      <c r="AA148" s="254"/>
      <c r="AB148" s="254"/>
      <c r="AC148" s="254"/>
      <c r="AD148" s="254"/>
      <c r="AE148" s="254"/>
      <c r="AF148" s="254"/>
      <c r="AG148" s="254"/>
      <c r="AH148" s="254"/>
      <c r="AI148" s="254"/>
      <c r="AJ148" s="254"/>
      <c r="AK148" s="254"/>
      <c r="AL148" s="254"/>
      <c r="AM148" s="254"/>
      <c r="AN148" s="254"/>
      <c r="AO148" s="254"/>
      <c r="AP148" s="254"/>
      <c r="AQ148" s="254"/>
      <c r="AR148" s="254"/>
      <c r="AS148" s="254"/>
      <c r="AT148" s="263"/>
      <c r="AU148" s="275"/>
      <c r="AV148" s="275"/>
      <c r="AW148" s="275"/>
      <c r="AX148" s="15" t="s">
        <v>46</v>
      </c>
      <c r="AY148" s="14"/>
      <c r="AZ148" s="14"/>
      <c r="BA148" s="14"/>
      <c r="BB148" s="14"/>
      <c r="BC148" s="14"/>
      <c r="BD148" s="14"/>
      <c r="BE148" s="14"/>
      <c r="BF148" s="14">
        <v>15</v>
      </c>
      <c r="BG148" s="14"/>
      <c r="BH148" s="14"/>
      <c r="BI148" s="14"/>
      <c r="BJ148" s="14"/>
      <c r="BK148" s="13">
        <f>AY148+AZ148+BA148+BB148+BC148+BD148+BE148+BF148+BG148+BH148+BI148+BJ148</f>
        <v>15</v>
      </c>
      <c r="BL148" s="268"/>
      <c r="BM148" s="272"/>
    </row>
    <row r="149" spans="1:65" ht="18.75" customHeight="1" thickBot="1">
      <c r="A149" s="282"/>
      <c r="B149" s="287"/>
      <c r="C149" s="288"/>
      <c r="D149" s="288"/>
      <c r="E149" s="288"/>
      <c r="F149" s="288"/>
      <c r="G149" s="289"/>
      <c r="H149" s="287"/>
      <c r="I149" s="288"/>
      <c r="J149" s="296"/>
      <c r="K149" s="299"/>
      <c r="L149" s="254"/>
      <c r="M149" s="254"/>
      <c r="N149" s="254"/>
      <c r="O149" s="254"/>
      <c r="P149" s="254"/>
      <c r="Q149" s="254"/>
      <c r="R149" s="254"/>
      <c r="S149" s="254"/>
      <c r="T149" s="254"/>
      <c r="U149" s="254"/>
      <c r="V149" s="254"/>
      <c r="W149" s="254"/>
      <c r="X149" s="311"/>
      <c r="Y149" s="254"/>
      <c r="Z149" s="254"/>
      <c r="AA149" s="254"/>
      <c r="AB149" s="254"/>
      <c r="AC149" s="254"/>
      <c r="AD149" s="254"/>
      <c r="AE149" s="254"/>
      <c r="AF149" s="254"/>
      <c r="AG149" s="254"/>
      <c r="AH149" s="254"/>
      <c r="AI149" s="254"/>
      <c r="AJ149" s="254"/>
      <c r="AK149" s="254"/>
      <c r="AL149" s="254"/>
      <c r="AM149" s="254"/>
      <c r="AN149" s="254"/>
      <c r="AO149" s="254"/>
      <c r="AP149" s="254"/>
      <c r="AQ149" s="254"/>
      <c r="AR149" s="254"/>
      <c r="AS149" s="254"/>
      <c r="AT149" s="263"/>
      <c r="AU149" s="275"/>
      <c r="AV149" s="275"/>
      <c r="AW149" s="275"/>
      <c r="AX149" s="27" t="s">
        <v>53</v>
      </c>
      <c r="AY149" s="26"/>
      <c r="AZ149" s="26"/>
      <c r="BA149" s="26"/>
      <c r="BB149" s="26"/>
      <c r="BC149" s="26"/>
      <c r="BD149" s="26"/>
      <c r="BE149" s="26"/>
      <c r="BF149" s="26">
        <v>15</v>
      </c>
      <c r="BG149" s="26"/>
      <c r="BH149" s="26"/>
      <c r="BI149" s="26"/>
      <c r="BJ149" s="26"/>
      <c r="BK149" s="25">
        <f>AVERAGE(AY149:BJ149)</f>
        <v>15</v>
      </c>
      <c r="BL149" s="269" t="s">
        <v>47</v>
      </c>
      <c r="BM149" s="273">
        <f>BK150/BK149</f>
        <v>1</v>
      </c>
    </row>
    <row r="150" spans="1:65" ht="18.75" customHeight="1" thickBot="1">
      <c r="A150" s="302"/>
      <c r="B150" s="290"/>
      <c r="C150" s="291"/>
      <c r="D150" s="291"/>
      <c r="E150" s="291"/>
      <c r="F150" s="291"/>
      <c r="G150" s="292"/>
      <c r="H150" s="290"/>
      <c r="I150" s="291"/>
      <c r="J150" s="297"/>
      <c r="K150" s="300"/>
      <c r="L150" s="252"/>
      <c r="M150" s="252"/>
      <c r="N150" s="252"/>
      <c r="O150" s="252"/>
      <c r="P150" s="252"/>
      <c r="Q150" s="252"/>
      <c r="R150" s="252"/>
      <c r="S150" s="252"/>
      <c r="T150" s="252"/>
      <c r="U150" s="252"/>
      <c r="V150" s="252"/>
      <c r="W150" s="252"/>
      <c r="X150" s="311"/>
      <c r="Y150" s="252"/>
      <c r="Z150" s="252"/>
      <c r="AA150" s="252"/>
      <c r="AB150" s="252"/>
      <c r="AC150" s="252"/>
      <c r="AD150" s="252"/>
      <c r="AE150" s="252"/>
      <c r="AF150" s="252"/>
      <c r="AG150" s="252"/>
      <c r="AH150" s="252"/>
      <c r="AI150" s="252"/>
      <c r="AJ150" s="252"/>
      <c r="AK150" s="252"/>
      <c r="AL150" s="252"/>
      <c r="AM150" s="252"/>
      <c r="AN150" s="252"/>
      <c r="AO150" s="252"/>
      <c r="AP150" s="252"/>
      <c r="AQ150" s="252"/>
      <c r="AR150" s="252"/>
      <c r="AS150" s="252"/>
      <c r="AT150" s="264"/>
      <c r="AU150" s="276"/>
      <c r="AV150" s="276"/>
      <c r="AW150" s="276"/>
      <c r="AX150" s="27" t="s">
        <v>51</v>
      </c>
      <c r="AY150" s="26"/>
      <c r="AZ150" s="26"/>
      <c r="BA150" s="26"/>
      <c r="BB150" s="26"/>
      <c r="BC150" s="26"/>
      <c r="BD150" s="26"/>
      <c r="BE150" s="26"/>
      <c r="BF150" s="26">
        <v>15</v>
      </c>
      <c r="BG150" s="26"/>
      <c r="BH150" s="26"/>
      <c r="BI150" s="26"/>
      <c r="BJ150" s="26"/>
      <c r="BK150" s="25">
        <f>AVERAGE(AY150:BJ150)</f>
        <v>15</v>
      </c>
      <c r="BL150" s="270"/>
      <c r="BM150" s="272"/>
    </row>
    <row r="151" spans="1:65" ht="18.75" customHeight="1">
      <c r="A151" s="307" t="s">
        <v>242</v>
      </c>
      <c r="B151" s="293" t="s">
        <v>245</v>
      </c>
      <c r="C151" s="294"/>
      <c r="D151" s="294"/>
      <c r="E151" s="294"/>
      <c r="F151" s="294"/>
      <c r="G151" s="303"/>
      <c r="H151" s="293" t="s">
        <v>50</v>
      </c>
      <c r="I151" s="294"/>
      <c r="J151" s="295"/>
      <c r="K151" s="298"/>
      <c r="L151" s="253"/>
      <c r="M151" s="253"/>
      <c r="N151" s="253"/>
      <c r="O151" s="255"/>
      <c r="P151" s="255"/>
      <c r="Q151" s="255"/>
      <c r="R151" s="255"/>
      <c r="S151" s="255"/>
      <c r="T151" s="255"/>
      <c r="U151" s="255"/>
      <c r="V151" s="255"/>
      <c r="W151" s="255"/>
      <c r="X151" s="255"/>
      <c r="Y151" s="255"/>
      <c r="Z151" s="255"/>
      <c r="AA151" s="255"/>
      <c r="AB151" s="255"/>
      <c r="AC151" s="255"/>
      <c r="AD151" s="255"/>
      <c r="AE151" s="255"/>
      <c r="AF151" s="255"/>
      <c r="AG151" s="255"/>
      <c r="AH151" s="255"/>
      <c r="AI151" s="253"/>
      <c r="AJ151" s="253" t="s">
        <v>108</v>
      </c>
      <c r="AK151" s="253" t="s">
        <v>108</v>
      </c>
      <c r="AL151" s="253"/>
      <c r="AM151" s="253"/>
      <c r="AN151" s="253"/>
      <c r="AO151" s="253"/>
      <c r="AP151" s="253"/>
      <c r="AQ151" s="253"/>
      <c r="AR151" s="253"/>
      <c r="AS151" s="253"/>
      <c r="AT151" s="262"/>
      <c r="AU151" s="274"/>
      <c r="AV151" s="274"/>
      <c r="AW151" s="274"/>
      <c r="AX151" s="24" t="s">
        <v>108</v>
      </c>
      <c r="AY151" s="23"/>
      <c r="AZ151" s="23"/>
      <c r="BA151" s="23"/>
      <c r="BB151" s="23"/>
      <c r="BC151" s="23"/>
      <c r="BD151" s="23"/>
      <c r="BE151" s="23"/>
      <c r="BF151" s="23" t="s">
        <v>108</v>
      </c>
      <c r="BG151" s="23"/>
      <c r="BH151" s="23"/>
      <c r="BI151" s="23"/>
      <c r="BJ151" s="23"/>
      <c r="BK151" s="22" t="e">
        <f>AVERAGE(AY151:BJ151)</f>
        <v>#DIV/0!</v>
      </c>
      <c r="BL151" s="265" t="s">
        <v>46</v>
      </c>
      <c r="BM151" s="273" t="e">
        <f>BK152/BK151</f>
        <v>#DIV/0!</v>
      </c>
    </row>
    <row r="152" spans="1:65" ht="18.75" customHeight="1">
      <c r="A152" s="282"/>
      <c r="B152" s="287"/>
      <c r="C152" s="288"/>
      <c r="D152" s="288"/>
      <c r="E152" s="288"/>
      <c r="F152" s="288"/>
      <c r="G152" s="289"/>
      <c r="H152" s="287"/>
      <c r="I152" s="288"/>
      <c r="J152" s="296"/>
      <c r="K152" s="299"/>
      <c r="L152" s="254"/>
      <c r="M152" s="254"/>
      <c r="N152" s="254"/>
      <c r="O152" s="256"/>
      <c r="P152" s="256"/>
      <c r="Q152" s="256"/>
      <c r="R152" s="256"/>
      <c r="S152" s="256"/>
      <c r="T152" s="256"/>
      <c r="U152" s="256"/>
      <c r="V152" s="256"/>
      <c r="W152" s="256"/>
      <c r="X152" s="256"/>
      <c r="Y152" s="256"/>
      <c r="Z152" s="256"/>
      <c r="AA152" s="256"/>
      <c r="AB152" s="256"/>
      <c r="AC152" s="256"/>
      <c r="AD152" s="256"/>
      <c r="AE152" s="256"/>
      <c r="AF152" s="256"/>
      <c r="AG152" s="256"/>
      <c r="AH152" s="256"/>
      <c r="AI152" s="254"/>
      <c r="AJ152" s="254"/>
      <c r="AK152" s="254"/>
      <c r="AL152" s="254"/>
      <c r="AM152" s="254"/>
      <c r="AN152" s="254"/>
      <c r="AO152" s="254"/>
      <c r="AP152" s="254"/>
      <c r="AQ152" s="254"/>
      <c r="AR152" s="254"/>
      <c r="AS152" s="254"/>
      <c r="AT152" s="263"/>
      <c r="AU152" s="275"/>
      <c r="AV152" s="275"/>
      <c r="AW152" s="275"/>
      <c r="AX152" s="120" t="s">
        <v>51</v>
      </c>
      <c r="AY152" s="121"/>
      <c r="AZ152" s="121"/>
      <c r="BA152" s="121"/>
      <c r="BB152" s="121"/>
      <c r="BC152" s="121"/>
      <c r="BD152" s="121"/>
      <c r="BE152" s="121"/>
      <c r="BF152" s="121" t="s">
        <v>108</v>
      </c>
      <c r="BG152" s="121"/>
      <c r="BH152" s="121"/>
      <c r="BI152" s="121"/>
      <c r="BJ152" s="121"/>
      <c r="BK152" s="122" t="e">
        <f>AVERAGE(AY152:BJ152)</f>
        <v>#DIV/0!</v>
      </c>
      <c r="BL152" s="266"/>
      <c r="BM152" s="271"/>
    </row>
    <row r="153" spans="1:65" ht="18.75" customHeight="1">
      <c r="A153" s="282"/>
      <c r="B153" s="287"/>
      <c r="C153" s="288"/>
      <c r="D153" s="288"/>
      <c r="E153" s="288"/>
      <c r="F153" s="288"/>
      <c r="G153" s="289"/>
      <c r="H153" s="287"/>
      <c r="I153" s="288"/>
      <c r="J153" s="296"/>
      <c r="K153" s="299"/>
      <c r="L153" s="254"/>
      <c r="M153" s="254"/>
      <c r="N153" s="254"/>
      <c r="O153" s="256"/>
      <c r="P153" s="256"/>
      <c r="Q153" s="256"/>
      <c r="R153" s="256"/>
      <c r="S153" s="256"/>
      <c r="T153" s="256"/>
      <c r="U153" s="256"/>
      <c r="V153" s="256"/>
      <c r="W153" s="256"/>
      <c r="X153" s="256"/>
      <c r="Y153" s="256"/>
      <c r="Z153" s="256"/>
      <c r="AA153" s="256"/>
      <c r="AB153" s="256"/>
      <c r="AC153" s="256"/>
      <c r="AD153" s="256"/>
      <c r="AE153" s="256"/>
      <c r="AF153" s="256"/>
      <c r="AG153" s="256"/>
      <c r="AH153" s="256"/>
      <c r="AI153" s="254"/>
      <c r="AJ153" s="254"/>
      <c r="AK153" s="254"/>
      <c r="AL153" s="254"/>
      <c r="AM153" s="254"/>
      <c r="AN153" s="254"/>
      <c r="AO153" s="254"/>
      <c r="AP153" s="254"/>
      <c r="AQ153" s="254"/>
      <c r="AR153" s="254"/>
      <c r="AS153" s="254"/>
      <c r="AT153" s="263"/>
      <c r="AU153" s="275"/>
      <c r="AV153" s="275"/>
      <c r="AW153" s="275"/>
      <c r="AX153" s="18" t="s">
        <v>48</v>
      </c>
      <c r="AY153" s="17"/>
      <c r="AZ153" s="17"/>
      <c r="BA153" s="17"/>
      <c r="BB153" s="17"/>
      <c r="BC153" s="17"/>
      <c r="BD153" s="17"/>
      <c r="BE153" s="17"/>
      <c r="BF153" s="17">
        <v>14</v>
      </c>
      <c r="BG153" s="17"/>
      <c r="BH153" s="17"/>
      <c r="BI153" s="17"/>
      <c r="BJ153" s="17"/>
      <c r="BK153" s="16">
        <f>AY153+AZ153+BA153+BB153+BC153+BD153+BE153+BF153+BG153+BH153+BI153+BJ153</f>
        <v>14</v>
      </c>
      <c r="BL153" s="267" t="s">
        <v>47</v>
      </c>
      <c r="BM153" s="271">
        <f>BK154/BK153</f>
        <v>1</v>
      </c>
    </row>
    <row r="154" spans="1:65" ht="18.75" customHeight="1">
      <c r="A154" s="282"/>
      <c r="B154" s="287"/>
      <c r="C154" s="288"/>
      <c r="D154" s="288"/>
      <c r="E154" s="288"/>
      <c r="F154" s="288"/>
      <c r="G154" s="289"/>
      <c r="H154" s="287"/>
      <c r="I154" s="288"/>
      <c r="J154" s="296"/>
      <c r="K154" s="299"/>
      <c r="L154" s="254"/>
      <c r="M154" s="254"/>
      <c r="N154" s="254"/>
      <c r="O154" s="256"/>
      <c r="P154" s="256"/>
      <c r="Q154" s="256"/>
      <c r="R154" s="256"/>
      <c r="S154" s="256"/>
      <c r="T154" s="256"/>
      <c r="U154" s="256"/>
      <c r="V154" s="256"/>
      <c r="W154" s="256"/>
      <c r="X154" s="256"/>
      <c r="Y154" s="256"/>
      <c r="Z154" s="256"/>
      <c r="AA154" s="256"/>
      <c r="AB154" s="256"/>
      <c r="AC154" s="256"/>
      <c r="AD154" s="256"/>
      <c r="AE154" s="256"/>
      <c r="AF154" s="256"/>
      <c r="AG154" s="256"/>
      <c r="AH154" s="256"/>
      <c r="AI154" s="254"/>
      <c r="AJ154" s="254"/>
      <c r="AK154" s="254"/>
      <c r="AL154" s="254"/>
      <c r="AM154" s="254"/>
      <c r="AN154" s="254"/>
      <c r="AO154" s="254"/>
      <c r="AP154" s="254"/>
      <c r="AQ154" s="254"/>
      <c r="AR154" s="254"/>
      <c r="AS154" s="254"/>
      <c r="AT154" s="263"/>
      <c r="AU154" s="275"/>
      <c r="AV154" s="275"/>
      <c r="AW154" s="275"/>
      <c r="AX154" s="15" t="s">
        <v>46</v>
      </c>
      <c r="AY154" s="14"/>
      <c r="AZ154" s="14"/>
      <c r="BA154" s="14"/>
      <c r="BB154" s="14"/>
      <c r="BC154" s="14"/>
      <c r="BD154" s="14"/>
      <c r="BE154" s="14"/>
      <c r="BF154" s="14">
        <v>14</v>
      </c>
      <c r="BG154" s="14"/>
      <c r="BH154" s="14"/>
      <c r="BI154" s="14"/>
      <c r="BJ154" s="14"/>
      <c r="BK154" s="13">
        <f>AY154+AZ154+BA154+BB154+BC154+BD154+BE154+BF154+BG154+BH154+BI154+BJ154</f>
        <v>14</v>
      </c>
      <c r="BL154" s="268"/>
      <c r="BM154" s="272"/>
    </row>
    <row r="155" spans="1:65" ht="18.75" customHeight="1">
      <c r="A155" s="282"/>
      <c r="B155" s="287"/>
      <c r="C155" s="288"/>
      <c r="D155" s="288"/>
      <c r="E155" s="288"/>
      <c r="F155" s="288"/>
      <c r="G155" s="289"/>
      <c r="H155" s="287"/>
      <c r="I155" s="288"/>
      <c r="J155" s="296"/>
      <c r="K155" s="299"/>
      <c r="L155" s="254"/>
      <c r="M155" s="254"/>
      <c r="N155" s="254"/>
      <c r="O155" s="256"/>
      <c r="P155" s="256"/>
      <c r="Q155" s="256"/>
      <c r="R155" s="256"/>
      <c r="S155" s="256"/>
      <c r="T155" s="256"/>
      <c r="U155" s="256"/>
      <c r="V155" s="256"/>
      <c r="W155" s="256"/>
      <c r="X155" s="256"/>
      <c r="Y155" s="256"/>
      <c r="Z155" s="256"/>
      <c r="AA155" s="256"/>
      <c r="AB155" s="256"/>
      <c r="AC155" s="256"/>
      <c r="AD155" s="256"/>
      <c r="AE155" s="256"/>
      <c r="AF155" s="256"/>
      <c r="AG155" s="256"/>
      <c r="AH155" s="256"/>
      <c r="AI155" s="254"/>
      <c r="AJ155" s="254"/>
      <c r="AK155" s="254"/>
      <c r="AL155" s="254"/>
      <c r="AM155" s="254"/>
      <c r="AN155" s="254"/>
      <c r="AO155" s="254"/>
      <c r="AP155" s="254"/>
      <c r="AQ155" s="254"/>
      <c r="AR155" s="254"/>
      <c r="AS155" s="254"/>
      <c r="AT155" s="263"/>
      <c r="AU155" s="275"/>
      <c r="AV155" s="275"/>
      <c r="AW155" s="275"/>
      <c r="AX155" s="27" t="s">
        <v>53</v>
      </c>
      <c r="AY155" s="26"/>
      <c r="AZ155" s="26"/>
      <c r="BA155" s="26"/>
      <c r="BB155" s="26"/>
      <c r="BC155" s="26"/>
      <c r="BD155" s="26"/>
      <c r="BE155" s="26"/>
      <c r="BF155" s="26">
        <v>14</v>
      </c>
      <c r="BG155" s="26"/>
      <c r="BH155" s="26"/>
      <c r="BI155" s="26"/>
      <c r="BJ155" s="26"/>
      <c r="BK155" s="25">
        <f>AVERAGE(AY155:BJ155)</f>
        <v>14</v>
      </c>
      <c r="BL155" s="269" t="s">
        <v>47</v>
      </c>
      <c r="BM155" s="273">
        <f>BK156/BK155</f>
        <v>1</v>
      </c>
    </row>
    <row r="156" spans="1:65" ht="18.75" customHeight="1" thickBot="1">
      <c r="A156" s="302"/>
      <c r="B156" s="290"/>
      <c r="C156" s="291"/>
      <c r="D156" s="291"/>
      <c r="E156" s="291"/>
      <c r="F156" s="291"/>
      <c r="G156" s="292"/>
      <c r="H156" s="290"/>
      <c r="I156" s="291"/>
      <c r="J156" s="297"/>
      <c r="K156" s="300"/>
      <c r="L156" s="252"/>
      <c r="M156" s="252"/>
      <c r="N156" s="252"/>
      <c r="O156" s="257"/>
      <c r="P156" s="257"/>
      <c r="Q156" s="257"/>
      <c r="R156" s="257"/>
      <c r="S156" s="257"/>
      <c r="T156" s="257"/>
      <c r="U156" s="257"/>
      <c r="V156" s="257"/>
      <c r="W156" s="257"/>
      <c r="X156" s="257"/>
      <c r="Y156" s="257"/>
      <c r="Z156" s="257"/>
      <c r="AA156" s="257"/>
      <c r="AB156" s="257"/>
      <c r="AC156" s="257"/>
      <c r="AD156" s="257"/>
      <c r="AE156" s="257"/>
      <c r="AF156" s="257"/>
      <c r="AG156" s="257"/>
      <c r="AH156" s="257"/>
      <c r="AI156" s="252"/>
      <c r="AJ156" s="252"/>
      <c r="AK156" s="252"/>
      <c r="AL156" s="252"/>
      <c r="AM156" s="252"/>
      <c r="AN156" s="252"/>
      <c r="AO156" s="252"/>
      <c r="AP156" s="252"/>
      <c r="AQ156" s="252"/>
      <c r="AR156" s="252"/>
      <c r="AS156" s="252"/>
      <c r="AT156" s="264"/>
      <c r="AU156" s="276"/>
      <c r="AV156" s="276"/>
      <c r="AW156" s="276"/>
      <c r="AX156" s="27" t="s">
        <v>51</v>
      </c>
      <c r="AY156" s="26"/>
      <c r="AZ156" s="26"/>
      <c r="BA156" s="26"/>
      <c r="BB156" s="26"/>
      <c r="BC156" s="26"/>
      <c r="BD156" s="26"/>
      <c r="BE156" s="26"/>
      <c r="BF156" s="26">
        <v>14</v>
      </c>
      <c r="BG156" s="26"/>
      <c r="BH156" s="26"/>
      <c r="BI156" s="26"/>
      <c r="BJ156" s="26"/>
      <c r="BK156" s="25">
        <f>AVERAGE(AY156:BJ156)</f>
        <v>14</v>
      </c>
      <c r="BL156" s="270"/>
      <c r="BM156" s="272"/>
    </row>
    <row r="157" spans="1:65" ht="18.75" customHeight="1">
      <c r="A157" s="307" t="s">
        <v>242</v>
      </c>
      <c r="B157" s="293" t="s">
        <v>246</v>
      </c>
      <c r="C157" s="294"/>
      <c r="D157" s="294"/>
      <c r="E157" s="294"/>
      <c r="F157" s="294"/>
      <c r="G157" s="303"/>
      <c r="H157" s="293" t="s">
        <v>50</v>
      </c>
      <c r="I157" s="294"/>
      <c r="J157" s="295"/>
      <c r="K157" s="298"/>
      <c r="L157" s="253"/>
      <c r="M157" s="253"/>
      <c r="N157" s="253"/>
      <c r="O157" s="253"/>
      <c r="P157" s="253"/>
      <c r="Q157" s="253"/>
      <c r="R157" s="253"/>
      <c r="S157" s="253"/>
      <c r="T157" s="253"/>
      <c r="U157" s="253"/>
      <c r="V157" s="253"/>
      <c r="W157" s="253"/>
      <c r="X157" s="253"/>
      <c r="Y157" s="253"/>
      <c r="Z157" s="253"/>
      <c r="AA157" s="253"/>
      <c r="AB157" s="253"/>
      <c r="AC157" s="253"/>
      <c r="AD157" s="253"/>
      <c r="AE157" s="253"/>
      <c r="AF157" s="253"/>
      <c r="AG157" s="253"/>
      <c r="AH157" s="253" t="s">
        <v>108</v>
      </c>
      <c r="AI157" s="253" t="s">
        <v>108</v>
      </c>
      <c r="AJ157" s="253" t="s">
        <v>108</v>
      </c>
      <c r="AK157" s="253" t="s">
        <v>108</v>
      </c>
      <c r="AL157" s="253"/>
      <c r="AM157" s="253"/>
      <c r="AN157" s="253"/>
      <c r="AO157" s="253"/>
      <c r="AP157" s="253"/>
      <c r="AQ157" s="253"/>
      <c r="AR157" s="253"/>
      <c r="AS157" s="253"/>
      <c r="AT157" s="262"/>
      <c r="AU157" s="298"/>
      <c r="AV157" s="262"/>
      <c r="AW157" s="274"/>
      <c r="AX157" s="24" t="s">
        <v>52</v>
      </c>
      <c r="AY157" s="23"/>
      <c r="AZ157" s="23"/>
      <c r="BA157" s="23"/>
      <c r="BB157" s="23"/>
      <c r="BC157" s="23"/>
      <c r="BD157" s="23"/>
      <c r="BE157" s="23"/>
      <c r="BF157" s="23" t="s">
        <v>108</v>
      </c>
      <c r="BG157" s="23"/>
      <c r="BH157" s="23"/>
      <c r="BI157" s="23"/>
      <c r="BJ157" s="23"/>
      <c r="BK157" s="22" t="e">
        <f>AVERAGE(AY157:BJ157)</f>
        <v>#DIV/0!</v>
      </c>
      <c r="BL157" s="265" t="s">
        <v>46</v>
      </c>
      <c r="BM157" s="273" t="e">
        <f>BK158/BK157</f>
        <v>#DIV/0!</v>
      </c>
    </row>
    <row r="158" spans="1:65" ht="18.75" customHeight="1">
      <c r="A158" s="282"/>
      <c r="B158" s="287"/>
      <c r="C158" s="288"/>
      <c r="D158" s="288"/>
      <c r="E158" s="288"/>
      <c r="F158" s="288"/>
      <c r="G158" s="289"/>
      <c r="H158" s="287"/>
      <c r="I158" s="288"/>
      <c r="J158" s="296"/>
      <c r="K158" s="299"/>
      <c r="L158" s="254"/>
      <c r="M158" s="254"/>
      <c r="N158" s="254"/>
      <c r="O158" s="254"/>
      <c r="P158" s="254"/>
      <c r="Q158" s="254"/>
      <c r="R158" s="254"/>
      <c r="S158" s="254"/>
      <c r="T158" s="254"/>
      <c r="U158" s="254"/>
      <c r="V158" s="254"/>
      <c r="W158" s="254"/>
      <c r="X158" s="254"/>
      <c r="Y158" s="254"/>
      <c r="Z158" s="254"/>
      <c r="AA158" s="254"/>
      <c r="AB158" s="254"/>
      <c r="AC158" s="254"/>
      <c r="AD158" s="254"/>
      <c r="AE158" s="254"/>
      <c r="AF158" s="254"/>
      <c r="AG158" s="254"/>
      <c r="AH158" s="254"/>
      <c r="AI158" s="254"/>
      <c r="AJ158" s="254"/>
      <c r="AK158" s="254"/>
      <c r="AL158" s="254"/>
      <c r="AM158" s="254"/>
      <c r="AN158" s="254"/>
      <c r="AO158" s="254"/>
      <c r="AP158" s="254"/>
      <c r="AQ158" s="254"/>
      <c r="AR158" s="254"/>
      <c r="AS158" s="254"/>
      <c r="AT158" s="263"/>
      <c r="AU158" s="299"/>
      <c r="AV158" s="263"/>
      <c r="AW158" s="275"/>
      <c r="AX158" s="120" t="s">
        <v>51</v>
      </c>
      <c r="AY158" s="121"/>
      <c r="AZ158" s="121"/>
      <c r="BA158" s="121"/>
      <c r="BB158" s="121"/>
      <c r="BC158" s="121"/>
      <c r="BD158" s="121"/>
      <c r="BE158" s="121"/>
      <c r="BF158" s="121" t="s">
        <v>108</v>
      </c>
      <c r="BG158" s="121"/>
      <c r="BH158" s="121"/>
      <c r="BI158" s="121"/>
      <c r="BJ158" s="121"/>
      <c r="BK158" s="122" t="e">
        <f>AVERAGE(AY158:BJ158)</f>
        <v>#DIV/0!</v>
      </c>
      <c r="BL158" s="266"/>
      <c r="BM158" s="271"/>
    </row>
    <row r="159" spans="1:65" ht="18.75" customHeight="1">
      <c r="A159" s="282"/>
      <c r="B159" s="287"/>
      <c r="C159" s="288"/>
      <c r="D159" s="288"/>
      <c r="E159" s="288"/>
      <c r="F159" s="288"/>
      <c r="G159" s="289"/>
      <c r="H159" s="287"/>
      <c r="I159" s="288"/>
      <c r="J159" s="296"/>
      <c r="K159" s="299"/>
      <c r="L159" s="254"/>
      <c r="M159" s="254"/>
      <c r="N159" s="254"/>
      <c r="O159" s="254"/>
      <c r="P159" s="254"/>
      <c r="Q159" s="254"/>
      <c r="R159" s="254"/>
      <c r="S159" s="254"/>
      <c r="T159" s="254"/>
      <c r="U159" s="254"/>
      <c r="V159" s="254"/>
      <c r="W159" s="254"/>
      <c r="X159" s="254"/>
      <c r="Y159" s="254"/>
      <c r="Z159" s="254"/>
      <c r="AA159" s="254"/>
      <c r="AB159" s="254"/>
      <c r="AC159" s="254"/>
      <c r="AD159" s="254"/>
      <c r="AE159" s="254"/>
      <c r="AF159" s="254"/>
      <c r="AG159" s="254"/>
      <c r="AH159" s="254"/>
      <c r="AI159" s="254"/>
      <c r="AJ159" s="254"/>
      <c r="AK159" s="254"/>
      <c r="AL159" s="254"/>
      <c r="AM159" s="254"/>
      <c r="AN159" s="254"/>
      <c r="AO159" s="254"/>
      <c r="AP159" s="254"/>
      <c r="AQ159" s="254"/>
      <c r="AR159" s="254"/>
      <c r="AS159" s="254"/>
      <c r="AT159" s="263"/>
      <c r="AU159" s="299"/>
      <c r="AV159" s="263"/>
      <c r="AW159" s="275"/>
      <c r="AX159" s="18" t="s">
        <v>48</v>
      </c>
      <c r="AY159" s="17"/>
      <c r="AZ159" s="17"/>
      <c r="BA159" s="17"/>
      <c r="BB159" s="17"/>
      <c r="BC159" s="17"/>
      <c r="BD159" s="17"/>
      <c r="BE159" s="17"/>
      <c r="BF159" s="17">
        <v>16</v>
      </c>
      <c r="BG159" s="17"/>
      <c r="BH159" s="17"/>
      <c r="BI159" s="17"/>
      <c r="BJ159" s="17"/>
      <c r="BK159" s="16">
        <f>AY159+AZ159+BA159+BB159+BC159+BD159+BE159+BF159+BG159+BH159+BI159+BJ159</f>
        <v>16</v>
      </c>
      <c r="BL159" s="267" t="s">
        <v>47</v>
      </c>
      <c r="BM159" s="271">
        <f>BK160/BK159</f>
        <v>1</v>
      </c>
    </row>
    <row r="160" spans="1:65" ht="18.75" customHeight="1">
      <c r="A160" s="282"/>
      <c r="B160" s="287"/>
      <c r="C160" s="288"/>
      <c r="D160" s="288"/>
      <c r="E160" s="288"/>
      <c r="F160" s="288"/>
      <c r="G160" s="289"/>
      <c r="H160" s="287"/>
      <c r="I160" s="288"/>
      <c r="J160" s="296"/>
      <c r="K160" s="299"/>
      <c r="L160" s="254"/>
      <c r="M160" s="254"/>
      <c r="N160" s="254"/>
      <c r="O160" s="254"/>
      <c r="P160" s="254"/>
      <c r="Q160" s="254"/>
      <c r="R160" s="254"/>
      <c r="S160" s="254"/>
      <c r="T160" s="254"/>
      <c r="U160" s="254"/>
      <c r="V160" s="254"/>
      <c r="W160" s="254"/>
      <c r="X160" s="254"/>
      <c r="Y160" s="254"/>
      <c r="Z160" s="254"/>
      <c r="AA160" s="254"/>
      <c r="AB160" s="254"/>
      <c r="AC160" s="254"/>
      <c r="AD160" s="254"/>
      <c r="AE160" s="254"/>
      <c r="AF160" s="254"/>
      <c r="AG160" s="254"/>
      <c r="AH160" s="254"/>
      <c r="AI160" s="254"/>
      <c r="AJ160" s="254"/>
      <c r="AK160" s="254"/>
      <c r="AL160" s="254"/>
      <c r="AM160" s="254"/>
      <c r="AN160" s="254"/>
      <c r="AO160" s="254"/>
      <c r="AP160" s="254"/>
      <c r="AQ160" s="254"/>
      <c r="AR160" s="254"/>
      <c r="AS160" s="254"/>
      <c r="AT160" s="263"/>
      <c r="AU160" s="299"/>
      <c r="AV160" s="263"/>
      <c r="AW160" s="275"/>
      <c r="AX160" s="15" t="s">
        <v>46</v>
      </c>
      <c r="AY160" s="14"/>
      <c r="AZ160" s="14"/>
      <c r="BA160" s="14"/>
      <c r="BB160" s="14"/>
      <c r="BC160" s="14"/>
      <c r="BD160" s="14"/>
      <c r="BE160" s="14"/>
      <c r="BF160" s="14">
        <v>16</v>
      </c>
      <c r="BG160" s="14"/>
      <c r="BH160" s="14"/>
      <c r="BI160" s="14"/>
      <c r="BJ160" s="14"/>
      <c r="BK160" s="13">
        <f>AY160+AZ160+BA160+BB160+BC160+BD160+BE160+BF160+BG160+BH160+BI160+BJ160</f>
        <v>16</v>
      </c>
      <c r="BL160" s="268"/>
      <c r="BM160" s="272"/>
    </row>
    <row r="161" spans="1:65" ht="18.75" customHeight="1">
      <c r="A161" s="282"/>
      <c r="B161" s="287"/>
      <c r="C161" s="288"/>
      <c r="D161" s="288"/>
      <c r="E161" s="288"/>
      <c r="F161" s="288"/>
      <c r="G161" s="289"/>
      <c r="H161" s="287"/>
      <c r="I161" s="288"/>
      <c r="J161" s="296"/>
      <c r="K161" s="299"/>
      <c r="L161" s="254"/>
      <c r="M161" s="254"/>
      <c r="N161" s="254"/>
      <c r="O161" s="254"/>
      <c r="P161" s="254"/>
      <c r="Q161" s="254"/>
      <c r="R161" s="254"/>
      <c r="S161" s="254"/>
      <c r="T161" s="254"/>
      <c r="U161" s="254"/>
      <c r="V161" s="254"/>
      <c r="W161" s="254"/>
      <c r="X161" s="254"/>
      <c r="Y161" s="254"/>
      <c r="Z161" s="254"/>
      <c r="AA161" s="254"/>
      <c r="AB161" s="254"/>
      <c r="AC161" s="254"/>
      <c r="AD161" s="254"/>
      <c r="AE161" s="254"/>
      <c r="AF161" s="254"/>
      <c r="AG161" s="254"/>
      <c r="AH161" s="254"/>
      <c r="AI161" s="254"/>
      <c r="AJ161" s="254"/>
      <c r="AK161" s="254"/>
      <c r="AL161" s="254"/>
      <c r="AM161" s="254"/>
      <c r="AN161" s="254"/>
      <c r="AO161" s="254"/>
      <c r="AP161" s="254"/>
      <c r="AQ161" s="254"/>
      <c r="AR161" s="254"/>
      <c r="AS161" s="254"/>
      <c r="AT161" s="263"/>
      <c r="AU161" s="299"/>
      <c r="AV161" s="263"/>
      <c r="AW161" s="275"/>
      <c r="AX161" s="27" t="s">
        <v>53</v>
      </c>
      <c r="AY161" s="26"/>
      <c r="AZ161" s="26"/>
      <c r="BA161" s="26"/>
      <c r="BB161" s="26"/>
      <c r="BC161" s="26"/>
      <c r="BD161" s="26"/>
      <c r="BE161" s="26"/>
      <c r="BF161" s="26">
        <v>16</v>
      </c>
      <c r="BG161" s="26"/>
      <c r="BH161" s="26"/>
      <c r="BI161" s="26"/>
      <c r="BJ161" s="26"/>
      <c r="BK161" s="25">
        <f>AVERAGE(AY161:BJ161)</f>
        <v>16</v>
      </c>
      <c r="BL161" s="269" t="s">
        <v>47</v>
      </c>
      <c r="BM161" s="273">
        <f>BK162/BK161</f>
        <v>1</v>
      </c>
    </row>
    <row r="162" spans="1:65" ht="18.600000000000001" customHeight="1" thickBot="1">
      <c r="A162" s="302"/>
      <c r="B162" s="290"/>
      <c r="C162" s="291"/>
      <c r="D162" s="291"/>
      <c r="E162" s="291"/>
      <c r="F162" s="291"/>
      <c r="G162" s="292"/>
      <c r="H162" s="290"/>
      <c r="I162" s="291"/>
      <c r="J162" s="297"/>
      <c r="K162" s="300"/>
      <c r="L162" s="252"/>
      <c r="M162" s="252"/>
      <c r="N162" s="252"/>
      <c r="O162" s="252"/>
      <c r="P162" s="252"/>
      <c r="Q162" s="252"/>
      <c r="R162" s="252"/>
      <c r="S162" s="252"/>
      <c r="T162" s="252"/>
      <c r="U162" s="252"/>
      <c r="V162" s="252"/>
      <c r="W162" s="252"/>
      <c r="X162" s="252"/>
      <c r="Y162" s="252"/>
      <c r="Z162" s="252"/>
      <c r="AA162" s="252"/>
      <c r="AB162" s="252"/>
      <c r="AC162" s="252"/>
      <c r="AD162" s="252"/>
      <c r="AE162" s="252"/>
      <c r="AF162" s="252"/>
      <c r="AG162" s="252"/>
      <c r="AH162" s="252"/>
      <c r="AI162" s="252"/>
      <c r="AJ162" s="252"/>
      <c r="AK162" s="252"/>
      <c r="AL162" s="252"/>
      <c r="AM162" s="252"/>
      <c r="AN162" s="252"/>
      <c r="AO162" s="252"/>
      <c r="AP162" s="252"/>
      <c r="AQ162" s="252"/>
      <c r="AR162" s="252"/>
      <c r="AS162" s="252"/>
      <c r="AT162" s="264"/>
      <c r="AU162" s="300"/>
      <c r="AV162" s="264"/>
      <c r="AW162" s="276"/>
      <c r="AX162" s="27" t="s">
        <v>51</v>
      </c>
      <c r="AY162" s="26"/>
      <c r="AZ162" s="26"/>
      <c r="BA162" s="26"/>
      <c r="BB162" s="26"/>
      <c r="BC162" s="26"/>
      <c r="BD162" s="26"/>
      <c r="BE162" s="26"/>
      <c r="BF162" s="26">
        <v>16</v>
      </c>
      <c r="BG162" s="26"/>
      <c r="BH162" s="26"/>
      <c r="BI162" s="26"/>
      <c r="BJ162" s="26"/>
      <c r="BK162" s="25">
        <f>AVERAGE(AY162:BJ162)</f>
        <v>16</v>
      </c>
      <c r="BL162" s="270"/>
      <c r="BM162" s="272"/>
    </row>
    <row r="163" spans="1:65" ht="18.600000000000001" customHeight="1">
      <c r="A163" s="307" t="s">
        <v>242</v>
      </c>
      <c r="B163" s="293" t="s">
        <v>296</v>
      </c>
      <c r="C163" s="294"/>
      <c r="D163" s="294"/>
      <c r="E163" s="294"/>
      <c r="F163" s="294"/>
      <c r="G163" s="303"/>
      <c r="H163" s="293" t="s">
        <v>50</v>
      </c>
      <c r="I163" s="294"/>
      <c r="J163" s="295"/>
      <c r="K163" s="304"/>
      <c r="L163" s="255"/>
      <c r="M163" s="255"/>
      <c r="N163" s="255"/>
      <c r="O163" s="255"/>
      <c r="P163" s="255"/>
      <c r="Q163" s="255"/>
      <c r="R163" s="255"/>
      <c r="S163" s="255"/>
      <c r="T163" s="255"/>
      <c r="U163" s="255"/>
      <c r="V163" s="255"/>
      <c r="W163" s="255"/>
      <c r="X163" s="255"/>
      <c r="Y163" s="255"/>
      <c r="Z163" s="255"/>
      <c r="AA163" s="255"/>
      <c r="AB163" s="255"/>
      <c r="AC163" s="255"/>
      <c r="AD163" s="255"/>
      <c r="AE163" s="255"/>
      <c r="AF163" s="255"/>
      <c r="AG163" s="255"/>
      <c r="AH163" s="255"/>
      <c r="AI163" s="255"/>
      <c r="AJ163" s="255" t="s">
        <v>108</v>
      </c>
      <c r="AK163" s="255" t="s">
        <v>108</v>
      </c>
      <c r="AL163" s="255"/>
      <c r="AM163" s="255"/>
      <c r="AN163" s="255"/>
      <c r="AO163" s="255"/>
      <c r="AP163" s="255"/>
      <c r="AQ163" s="255" t="s">
        <v>108</v>
      </c>
      <c r="AR163" s="255"/>
      <c r="AS163" s="255"/>
      <c r="AT163" s="258"/>
      <c r="AU163" s="277"/>
      <c r="AV163" s="277"/>
      <c r="AW163" s="277"/>
      <c r="AX163" s="24" t="s">
        <v>52</v>
      </c>
      <c r="AY163" s="23"/>
      <c r="AZ163" s="23"/>
      <c r="BA163" s="23"/>
      <c r="BB163" s="23"/>
      <c r="BC163" s="23"/>
      <c r="BD163" s="23"/>
      <c r="BE163" s="23"/>
      <c r="BF163" s="23" t="s">
        <v>108</v>
      </c>
      <c r="BG163" s="23"/>
      <c r="BH163" s="23"/>
      <c r="BI163" s="23"/>
      <c r="BJ163" s="23"/>
      <c r="BK163" s="22" t="e">
        <f>AVERAGE(AY163:BJ163)</f>
        <v>#DIV/0!</v>
      </c>
      <c r="BL163" s="265" t="s">
        <v>46</v>
      </c>
      <c r="BM163" s="273" t="e">
        <f>BK164/BK163</f>
        <v>#DIV/0!</v>
      </c>
    </row>
    <row r="164" spans="1:65" ht="18.600000000000001" customHeight="1">
      <c r="A164" s="282"/>
      <c r="B164" s="287"/>
      <c r="C164" s="288"/>
      <c r="D164" s="288"/>
      <c r="E164" s="288"/>
      <c r="F164" s="288"/>
      <c r="G164" s="289"/>
      <c r="H164" s="287"/>
      <c r="I164" s="288"/>
      <c r="J164" s="296"/>
      <c r="K164" s="305"/>
      <c r="L164" s="256"/>
      <c r="M164" s="256"/>
      <c r="N164" s="256"/>
      <c r="O164" s="256"/>
      <c r="P164" s="256"/>
      <c r="Q164" s="256"/>
      <c r="R164" s="256"/>
      <c r="S164" s="256"/>
      <c r="T164" s="256"/>
      <c r="U164" s="256"/>
      <c r="V164" s="256"/>
      <c r="W164" s="256"/>
      <c r="X164" s="256"/>
      <c r="Y164" s="256"/>
      <c r="Z164" s="256"/>
      <c r="AA164" s="256"/>
      <c r="AB164" s="256"/>
      <c r="AC164" s="256"/>
      <c r="AD164" s="256"/>
      <c r="AE164" s="256"/>
      <c r="AF164" s="256"/>
      <c r="AG164" s="256"/>
      <c r="AH164" s="256"/>
      <c r="AI164" s="256"/>
      <c r="AJ164" s="256"/>
      <c r="AK164" s="256"/>
      <c r="AL164" s="256"/>
      <c r="AM164" s="256"/>
      <c r="AN164" s="256"/>
      <c r="AO164" s="256"/>
      <c r="AP164" s="256"/>
      <c r="AQ164" s="256"/>
      <c r="AR164" s="256"/>
      <c r="AS164" s="256"/>
      <c r="AT164" s="259"/>
      <c r="AU164" s="278"/>
      <c r="AV164" s="278"/>
      <c r="AW164" s="278"/>
      <c r="AX164" s="120" t="s">
        <v>51</v>
      </c>
      <c r="AY164" s="121"/>
      <c r="AZ164" s="121"/>
      <c r="BA164" s="121"/>
      <c r="BB164" s="121"/>
      <c r="BC164" s="121"/>
      <c r="BD164" s="121"/>
      <c r="BE164" s="121"/>
      <c r="BF164" s="121" t="s">
        <v>108</v>
      </c>
      <c r="BG164" s="121"/>
      <c r="BH164" s="121"/>
      <c r="BI164" s="121"/>
      <c r="BJ164" s="121"/>
      <c r="BK164" s="122" t="e">
        <f>AVERAGE(AY164:BJ164)</f>
        <v>#DIV/0!</v>
      </c>
      <c r="BL164" s="266"/>
      <c r="BM164" s="271"/>
    </row>
    <row r="165" spans="1:65" ht="18.600000000000001" customHeight="1">
      <c r="A165" s="282"/>
      <c r="B165" s="287"/>
      <c r="C165" s="288"/>
      <c r="D165" s="288"/>
      <c r="E165" s="288"/>
      <c r="F165" s="288"/>
      <c r="G165" s="289"/>
      <c r="H165" s="287"/>
      <c r="I165" s="288"/>
      <c r="J165" s="296"/>
      <c r="K165" s="305"/>
      <c r="L165" s="256"/>
      <c r="M165" s="256"/>
      <c r="N165" s="256"/>
      <c r="O165" s="256"/>
      <c r="P165" s="256"/>
      <c r="Q165" s="256"/>
      <c r="R165" s="256"/>
      <c r="S165" s="256"/>
      <c r="T165" s="256"/>
      <c r="U165" s="256"/>
      <c r="V165" s="256"/>
      <c r="W165" s="256"/>
      <c r="X165" s="256"/>
      <c r="Y165" s="256"/>
      <c r="Z165" s="256"/>
      <c r="AA165" s="256"/>
      <c r="AB165" s="256"/>
      <c r="AC165" s="256"/>
      <c r="AD165" s="256"/>
      <c r="AE165" s="256"/>
      <c r="AF165" s="256"/>
      <c r="AG165" s="256"/>
      <c r="AH165" s="256"/>
      <c r="AI165" s="256"/>
      <c r="AJ165" s="256"/>
      <c r="AK165" s="256"/>
      <c r="AL165" s="256"/>
      <c r="AM165" s="256"/>
      <c r="AN165" s="256"/>
      <c r="AO165" s="256"/>
      <c r="AP165" s="256"/>
      <c r="AQ165" s="256"/>
      <c r="AR165" s="256"/>
      <c r="AS165" s="256"/>
      <c r="AT165" s="259"/>
      <c r="AU165" s="278"/>
      <c r="AV165" s="278"/>
      <c r="AW165" s="278"/>
      <c r="AX165" s="18" t="s">
        <v>48</v>
      </c>
      <c r="AY165" s="17"/>
      <c r="AZ165" s="17"/>
      <c r="BA165" s="17"/>
      <c r="BB165" s="17"/>
      <c r="BC165" s="17"/>
      <c r="BD165" s="17"/>
      <c r="BE165" s="17"/>
      <c r="BF165" s="17">
        <v>5</v>
      </c>
      <c r="BG165" s="17"/>
      <c r="BH165" s="17"/>
      <c r="BI165" s="17"/>
      <c r="BJ165" s="17"/>
      <c r="BK165" s="16">
        <f>AY165+AZ165+BA165+BB165+BC165+BD165+BE165+BF165+BG165+BH165+BI165+BJ165</f>
        <v>5</v>
      </c>
      <c r="BL165" s="267" t="s">
        <v>47</v>
      </c>
      <c r="BM165" s="271">
        <f>BK166/BK165</f>
        <v>1</v>
      </c>
    </row>
    <row r="166" spans="1:65" ht="18.600000000000001" customHeight="1">
      <c r="A166" s="282"/>
      <c r="B166" s="287"/>
      <c r="C166" s="288"/>
      <c r="D166" s="288"/>
      <c r="E166" s="288"/>
      <c r="F166" s="288"/>
      <c r="G166" s="289"/>
      <c r="H166" s="287"/>
      <c r="I166" s="288"/>
      <c r="J166" s="296"/>
      <c r="K166" s="305"/>
      <c r="L166" s="256"/>
      <c r="M166" s="256"/>
      <c r="N166" s="256"/>
      <c r="O166" s="256"/>
      <c r="P166" s="256"/>
      <c r="Q166" s="256"/>
      <c r="R166" s="256"/>
      <c r="S166" s="256"/>
      <c r="T166" s="256"/>
      <c r="U166" s="256"/>
      <c r="V166" s="256"/>
      <c r="W166" s="256"/>
      <c r="X166" s="256"/>
      <c r="Y166" s="256"/>
      <c r="Z166" s="256"/>
      <c r="AA166" s="256"/>
      <c r="AB166" s="256"/>
      <c r="AC166" s="256"/>
      <c r="AD166" s="256"/>
      <c r="AE166" s="256"/>
      <c r="AF166" s="256"/>
      <c r="AG166" s="256"/>
      <c r="AH166" s="256"/>
      <c r="AI166" s="256"/>
      <c r="AJ166" s="256"/>
      <c r="AK166" s="256"/>
      <c r="AL166" s="256"/>
      <c r="AM166" s="256"/>
      <c r="AN166" s="256"/>
      <c r="AO166" s="256"/>
      <c r="AP166" s="256"/>
      <c r="AQ166" s="256"/>
      <c r="AR166" s="256"/>
      <c r="AS166" s="256"/>
      <c r="AT166" s="259"/>
      <c r="AU166" s="278"/>
      <c r="AV166" s="278"/>
      <c r="AW166" s="278"/>
      <c r="AX166" s="15" t="s">
        <v>46</v>
      </c>
      <c r="AY166" s="14"/>
      <c r="AZ166" s="14"/>
      <c r="BA166" s="14"/>
      <c r="BB166" s="14"/>
      <c r="BC166" s="14"/>
      <c r="BD166" s="14"/>
      <c r="BE166" s="14"/>
      <c r="BF166" s="14">
        <v>5</v>
      </c>
      <c r="BG166" s="14"/>
      <c r="BH166" s="14"/>
      <c r="BI166" s="14"/>
      <c r="BJ166" s="14"/>
      <c r="BK166" s="13">
        <f>AY166+AZ166+BA166+BB166+BC166+BD166+BE166+BF166+BG166+BH166+BI166+BJ166</f>
        <v>5</v>
      </c>
      <c r="BL166" s="268"/>
      <c r="BM166" s="272"/>
    </row>
    <row r="167" spans="1:65" ht="18.600000000000001" customHeight="1">
      <c r="A167" s="282"/>
      <c r="B167" s="287"/>
      <c r="C167" s="288"/>
      <c r="D167" s="288"/>
      <c r="E167" s="288"/>
      <c r="F167" s="288"/>
      <c r="G167" s="289"/>
      <c r="H167" s="287"/>
      <c r="I167" s="288"/>
      <c r="J167" s="296"/>
      <c r="K167" s="305"/>
      <c r="L167" s="256"/>
      <c r="M167" s="256"/>
      <c r="N167" s="256"/>
      <c r="O167" s="256"/>
      <c r="P167" s="256"/>
      <c r="Q167" s="256"/>
      <c r="R167" s="256"/>
      <c r="S167" s="256"/>
      <c r="T167" s="256"/>
      <c r="U167" s="256"/>
      <c r="V167" s="256"/>
      <c r="W167" s="256"/>
      <c r="X167" s="256"/>
      <c r="Y167" s="256"/>
      <c r="Z167" s="256"/>
      <c r="AA167" s="256"/>
      <c r="AB167" s="256"/>
      <c r="AC167" s="256"/>
      <c r="AD167" s="256"/>
      <c r="AE167" s="256"/>
      <c r="AF167" s="256"/>
      <c r="AG167" s="256"/>
      <c r="AH167" s="256"/>
      <c r="AI167" s="256"/>
      <c r="AJ167" s="256"/>
      <c r="AK167" s="256"/>
      <c r="AL167" s="256"/>
      <c r="AM167" s="256"/>
      <c r="AN167" s="256"/>
      <c r="AO167" s="256"/>
      <c r="AP167" s="256"/>
      <c r="AQ167" s="256"/>
      <c r="AR167" s="256"/>
      <c r="AS167" s="256"/>
      <c r="AT167" s="259"/>
      <c r="AU167" s="278"/>
      <c r="AV167" s="278"/>
      <c r="AW167" s="278"/>
      <c r="AX167" s="27" t="s">
        <v>53</v>
      </c>
      <c r="AY167" s="26"/>
      <c r="AZ167" s="26"/>
      <c r="BA167" s="26"/>
      <c r="BB167" s="26"/>
      <c r="BC167" s="26"/>
      <c r="BD167" s="26"/>
      <c r="BE167" s="26"/>
      <c r="BF167" s="26">
        <v>5</v>
      </c>
      <c r="BG167" s="26"/>
      <c r="BH167" s="26"/>
      <c r="BI167" s="26"/>
      <c r="BJ167" s="26"/>
      <c r="BK167" s="25">
        <f>AVERAGE(AY167:BJ167)</f>
        <v>5</v>
      </c>
      <c r="BL167" s="269" t="s">
        <v>47</v>
      </c>
      <c r="BM167" s="273">
        <f>BK168/BK167</f>
        <v>1</v>
      </c>
    </row>
    <row r="168" spans="1:65" ht="18.600000000000001" customHeight="1" thickBot="1">
      <c r="A168" s="302"/>
      <c r="B168" s="290"/>
      <c r="C168" s="291"/>
      <c r="D168" s="291"/>
      <c r="E168" s="291"/>
      <c r="F168" s="291"/>
      <c r="G168" s="292"/>
      <c r="H168" s="290"/>
      <c r="I168" s="291"/>
      <c r="J168" s="297"/>
      <c r="K168" s="306"/>
      <c r="L168" s="257"/>
      <c r="M168" s="257"/>
      <c r="N168" s="257"/>
      <c r="O168" s="257"/>
      <c r="P168" s="257"/>
      <c r="Q168" s="257"/>
      <c r="R168" s="257"/>
      <c r="S168" s="257"/>
      <c r="T168" s="257"/>
      <c r="U168" s="257"/>
      <c r="V168" s="257"/>
      <c r="W168" s="257"/>
      <c r="X168" s="257"/>
      <c r="Y168" s="257"/>
      <c r="Z168" s="257"/>
      <c r="AA168" s="257"/>
      <c r="AB168" s="257"/>
      <c r="AC168" s="257"/>
      <c r="AD168" s="257"/>
      <c r="AE168" s="257"/>
      <c r="AF168" s="257"/>
      <c r="AG168" s="257"/>
      <c r="AH168" s="257"/>
      <c r="AI168" s="257"/>
      <c r="AJ168" s="257"/>
      <c r="AK168" s="257"/>
      <c r="AL168" s="257"/>
      <c r="AM168" s="257"/>
      <c r="AN168" s="257"/>
      <c r="AO168" s="257"/>
      <c r="AP168" s="257"/>
      <c r="AQ168" s="257"/>
      <c r="AR168" s="257"/>
      <c r="AS168" s="257"/>
      <c r="AT168" s="260"/>
      <c r="AU168" s="279"/>
      <c r="AV168" s="279"/>
      <c r="AW168" s="279"/>
      <c r="AX168" s="27" t="s">
        <v>51</v>
      </c>
      <c r="AY168" s="26"/>
      <c r="AZ168" s="26"/>
      <c r="BA168" s="26"/>
      <c r="BB168" s="26"/>
      <c r="BC168" s="26"/>
      <c r="BD168" s="26"/>
      <c r="BE168" s="26"/>
      <c r="BF168" s="26">
        <v>5</v>
      </c>
      <c r="BG168" s="26"/>
      <c r="BH168" s="26"/>
      <c r="BI168" s="26"/>
      <c r="BJ168" s="26"/>
      <c r="BK168" s="25">
        <f>AVERAGE(AY168:BJ168)</f>
        <v>5</v>
      </c>
      <c r="BL168" s="270"/>
      <c r="BM168" s="272"/>
    </row>
    <row r="169" spans="1:65" ht="18.600000000000001" customHeight="1">
      <c r="A169" s="307" t="s">
        <v>242</v>
      </c>
      <c r="B169" s="293" t="s">
        <v>297</v>
      </c>
      <c r="C169" s="294"/>
      <c r="D169" s="294"/>
      <c r="E169" s="294"/>
      <c r="F169" s="294"/>
      <c r="G169" s="303"/>
      <c r="H169" s="293" t="s">
        <v>50</v>
      </c>
      <c r="I169" s="294"/>
      <c r="J169" s="295"/>
      <c r="K169" s="274"/>
      <c r="L169" s="274"/>
      <c r="M169" s="274"/>
      <c r="N169" s="274"/>
      <c r="O169" s="274"/>
      <c r="P169" s="274"/>
      <c r="Q169" s="274"/>
      <c r="R169" s="274"/>
      <c r="S169" s="274"/>
      <c r="T169" s="274"/>
      <c r="U169" s="274"/>
      <c r="V169" s="274"/>
      <c r="W169" s="274"/>
      <c r="X169" s="274"/>
      <c r="Y169" s="274"/>
      <c r="Z169" s="274"/>
      <c r="AA169" s="274"/>
      <c r="AB169" s="274"/>
      <c r="AC169" s="274"/>
      <c r="AD169" s="274" t="s">
        <v>108</v>
      </c>
      <c r="AE169" s="274"/>
      <c r="AF169" s="274"/>
      <c r="AG169" s="274"/>
      <c r="AH169" s="274"/>
      <c r="AI169" s="274"/>
      <c r="AJ169" s="274" t="s">
        <v>49</v>
      </c>
      <c r="AK169" s="274" t="s">
        <v>49</v>
      </c>
      <c r="AL169" s="274"/>
      <c r="AM169" s="274"/>
      <c r="AN169" s="274"/>
      <c r="AO169" s="274"/>
      <c r="AP169" s="274"/>
      <c r="AQ169" s="274" t="s">
        <v>108</v>
      </c>
      <c r="AR169" s="274"/>
      <c r="AS169" s="274"/>
      <c r="AT169" s="274"/>
      <c r="AU169" s="274"/>
      <c r="AV169" s="274"/>
      <c r="AW169" s="298"/>
      <c r="AX169" s="24" t="s">
        <v>52</v>
      </c>
      <c r="AY169" s="23"/>
      <c r="AZ169" s="23"/>
      <c r="BA169" s="23"/>
      <c r="BB169" s="23"/>
      <c r="BC169" s="23"/>
      <c r="BD169" s="23"/>
      <c r="BE169" s="23"/>
      <c r="BF169" s="126" t="s">
        <v>49</v>
      </c>
      <c r="BG169" s="23"/>
      <c r="BH169" s="23" t="s">
        <v>108</v>
      </c>
      <c r="BI169" s="23"/>
      <c r="BJ169" s="23"/>
      <c r="BK169" s="22" t="e">
        <f>AVERAGE(AY169:BJ169)</f>
        <v>#DIV/0!</v>
      </c>
      <c r="BL169" s="265" t="s">
        <v>46</v>
      </c>
      <c r="BM169" s="273" t="e">
        <f>BK170/BK169</f>
        <v>#DIV/0!</v>
      </c>
    </row>
    <row r="170" spans="1:65" ht="18.600000000000001" customHeight="1">
      <c r="A170" s="282"/>
      <c r="B170" s="287"/>
      <c r="C170" s="288"/>
      <c r="D170" s="288"/>
      <c r="E170" s="288"/>
      <c r="F170" s="288"/>
      <c r="G170" s="289"/>
      <c r="H170" s="287"/>
      <c r="I170" s="288"/>
      <c r="J170" s="296"/>
      <c r="K170" s="275"/>
      <c r="L170" s="275"/>
      <c r="M170" s="275"/>
      <c r="N170" s="275"/>
      <c r="O170" s="275"/>
      <c r="P170" s="275"/>
      <c r="Q170" s="275"/>
      <c r="R170" s="275"/>
      <c r="S170" s="275"/>
      <c r="T170" s="275"/>
      <c r="U170" s="275"/>
      <c r="V170" s="275"/>
      <c r="W170" s="275"/>
      <c r="X170" s="275"/>
      <c r="Y170" s="275"/>
      <c r="Z170" s="275"/>
      <c r="AA170" s="275"/>
      <c r="AB170" s="275"/>
      <c r="AC170" s="275"/>
      <c r="AD170" s="275"/>
      <c r="AE170" s="275"/>
      <c r="AF170" s="275"/>
      <c r="AG170" s="275"/>
      <c r="AH170" s="275"/>
      <c r="AI170" s="275"/>
      <c r="AJ170" s="275"/>
      <c r="AK170" s="275"/>
      <c r="AL170" s="275"/>
      <c r="AM170" s="275"/>
      <c r="AN170" s="275"/>
      <c r="AO170" s="275"/>
      <c r="AP170" s="275"/>
      <c r="AQ170" s="275"/>
      <c r="AR170" s="275"/>
      <c r="AS170" s="275"/>
      <c r="AT170" s="275"/>
      <c r="AU170" s="275"/>
      <c r="AV170" s="275"/>
      <c r="AW170" s="299"/>
      <c r="AX170" s="120" t="s">
        <v>51</v>
      </c>
      <c r="AY170" s="121"/>
      <c r="AZ170" s="121"/>
      <c r="BA170" s="121"/>
      <c r="BB170" s="121"/>
      <c r="BC170" s="121"/>
      <c r="BD170" s="121"/>
      <c r="BE170" s="121"/>
      <c r="BF170" s="127" t="s">
        <v>49</v>
      </c>
      <c r="BG170" s="121"/>
      <c r="BH170" s="121" t="s">
        <v>108</v>
      </c>
      <c r="BI170" s="121"/>
      <c r="BJ170" s="121"/>
      <c r="BK170" s="122" t="e">
        <f>AVERAGE(AY170:BJ170)</f>
        <v>#DIV/0!</v>
      </c>
      <c r="BL170" s="266"/>
      <c r="BM170" s="271"/>
    </row>
    <row r="171" spans="1:65" ht="18.600000000000001" customHeight="1">
      <c r="A171" s="282"/>
      <c r="B171" s="287"/>
      <c r="C171" s="288"/>
      <c r="D171" s="288"/>
      <c r="E171" s="288"/>
      <c r="F171" s="288"/>
      <c r="G171" s="289"/>
      <c r="H171" s="287"/>
      <c r="I171" s="288"/>
      <c r="J171" s="296"/>
      <c r="K171" s="275"/>
      <c r="L171" s="275"/>
      <c r="M171" s="275"/>
      <c r="N171" s="275"/>
      <c r="O171" s="275"/>
      <c r="P171" s="275"/>
      <c r="Q171" s="275"/>
      <c r="R171" s="275"/>
      <c r="S171" s="275"/>
      <c r="T171" s="275"/>
      <c r="U171" s="275"/>
      <c r="V171" s="275"/>
      <c r="W171" s="275"/>
      <c r="X171" s="275"/>
      <c r="Y171" s="275"/>
      <c r="Z171" s="275"/>
      <c r="AA171" s="275"/>
      <c r="AB171" s="275"/>
      <c r="AC171" s="275"/>
      <c r="AD171" s="275"/>
      <c r="AE171" s="275"/>
      <c r="AF171" s="275"/>
      <c r="AG171" s="275"/>
      <c r="AH171" s="275"/>
      <c r="AI171" s="275"/>
      <c r="AJ171" s="275"/>
      <c r="AK171" s="275"/>
      <c r="AL171" s="275"/>
      <c r="AM171" s="275"/>
      <c r="AN171" s="275"/>
      <c r="AO171" s="275"/>
      <c r="AP171" s="275"/>
      <c r="AQ171" s="275"/>
      <c r="AR171" s="275"/>
      <c r="AS171" s="275"/>
      <c r="AT171" s="275"/>
      <c r="AU171" s="275"/>
      <c r="AV171" s="275"/>
      <c r="AW171" s="299"/>
      <c r="AX171" s="18" t="s">
        <v>48</v>
      </c>
      <c r="AY171" s="17"/>
      <c r="AZ171" s="17"/>
      <c r="BA171" s="17"/>
      <c r="BB171" s="17"/>
      <c r="BC171" s="17"/>
      <c r="BD171" s="17"/>
      <c r="BE171" s="17"/>
      <c r="BF171" s="17">
        <v>23</v>
      </c>
      <c r="BG171" s="17"/>
      <c r="BH171" s="17">
        <v>5</v>
      </c>
      <c r="BI171" s="17"/>
      <c r="BJ171" s="17"/>
      <c r="BK171" s="16">
        <f>AY171+AZ171+BA171+BB171+BC171+BD171+BE171+BF171+BG171+BH171+BI171+BJ171</f>
        <v>28</v>
      </c>
      <c r="BL171" s="267" t="s">
        <v>47</v>
      </c>
      <c r="BM171" s="271">
        <f>BK172/BK171</f>
        <v>1</v>
      </c>
    </row>
    <row r="172" spans="1:65" ht="18.600000000000001" customHeight="1">
      <c r="A172" s="282"/>
      <c r="B172" s="287"/>
      <c r="C172" s="288"/>
      <c r="D172" s="288"/>
      <c r="E172" s="288"/>
      <c r="F172" s="288"/>
      <c r="G172" s="289"/>
      <c r="H172" s="287"/>
      <c r="I172" s="288"/>
      <c r="J172" s="296"/>
      <c r="K172" s="275"/>
      <c r="L172" s="275"/>
      <c r="M172" s="275"/>
      <c r="N172" s="275"/>
      <c r="O172" s="275"/>
      <c r="P172" s="275"/>
      <c r="Q172" s="275"/>
      <c r="R172" s="275"/>
      <c r="S172" s="275"/>
      <c r="T172" s="275"/>
      <c r="U172" s="275"/>
      <c r="V172" s="275"/>
      <c r="W172" s="275"/>
      <c r="X172" s="275"/>
      <c r="Y172" s="275"/>
      <c r="Z172" s="275"/>
      <c r="AA172" s="275"/>
      <c r="AB172" s="275"/>
      <c r="AC172" s="275"/>
      <c r="AD172" s="275"/>
      <c r="AE172" s="275"/>
      <c r="AF172" s="275"/>
      <c r="AG172" s="275"/>
      <c r="AH172" s="275"/>
      <c r="AI172" s="275"/>
      <c r="AJ172" s="275"/>
      <c r="AK172" s="275"/>
      <c r="AL172" s="275"/>
      <c r="AM172" s="275"/>
      <c r="AN172" s="275"/>
      <c r="AO172" s="275"/>
      <c r="AP172" s="275"/>
      <c r="AQ172" s="275"/>
      <c r="AR172" s="275"/>
      <c r="AS172" s="275"/>
      <c r="AT172" s="275"/>
      <c r="AU172" s="275"/>
      <c r="AV172" s="275"/>
      <c r="AW172" s="299"/>
      <c r="AX172" s="15" t="s">
        <v>46</v>
      </c>
      <c r="AY172" s="14"/>
      <c r="AZ172" s="14"/>
      <c r="BA172" s="14"/>
      <c r="BB172" s="14"/>
      <c r="BC172" s="14"/>
      <c r="BD172" s="14"/>
      <c r="BE172" s="14"/>
      <c r="BF172" s="14">
        <v>23</v>
      </c>
      <c r="BG172" s="14"/>
      <c r="BH172" s="14">
        <v>5</v>
      </c>
      <c r="BI172" s="14"/>
      <c r="BJ172" s="14"/>
      <c r="BK172" s="13">
        <f>AY172+AZ172+BA172+BB172+BC172+BD172+BE172+BF172+BG172+BH172+BI172+BJ172</f>
        <v>28</v>
      </c>
      <c r="BL172" s="268"/>
      <c r="BM172" s="272"/>
    </row>
    <row r="173" spans="1:65" ht="18.600000000000001" customHeight="1">
      <c r="A173" s="282"/>
      <c r="B173" s="287"/>
      <c r="C173" s="288"/>
      <c r="D173" s="288"/>
      <c r="E173" s="288"/>
      <c r="F173" s="288"/>
      <c r="G173" s="289"/>
      <c r="H173" s="287"/>
      <c r="I173" s="288"/>
      <c r="J173" s="296"/>
      <c r="K173" s="275"/>
      <c r="L173" s="275"/>
      <c r="M173" s="275"/>
      <c r="N173" s="275"/>
      <c r="O173" s="275"/>
      <c r="P173" s="275"/>
      <c r="Q173" s="275"/>
      <c r="R173" s="275"/>
      <c r="S173" s="275"/>
      <c r="T173" s="275"/>
      <c r="U173" s="275"/>
      <c r="V173" s="275"/>
      <c r="W173" s="275"/>
      <c r="X173" s="275"/>
      <c r="Y173" s="275"/>
      <c r="Z173" s="275"/>
      <c r="AA173" s="275"/>
      <c r="AB173" s="275"/>
      <c r="AC173" s="275"/>
      <c r="AD173" s="275"/>
      <c r="AE173" s="275"/>
      <c r="AF173" s="275"/>
      <c r="AG173" s="275"/>
      <c r="AH173" s="275"/>
      <c r="AI173" s="275"/>
      <c r="AJ173" s="275"/>
      <c r="AK173" s="275"/>
      <c r="AL173" s="275"/>
      <c r="AM173" s="275"/>
      <c r="AN173" s="275"/>
      <c r="AO173" s="275"/>
      <c r="AP173" s="275"/>
      <c r="AQ173" s="275"/>
      <c r="AR173" s="275"/>
      <c r="AS173" s="275"/>
      <c r="AT173" s="275"/>
      <c r="AU173" s="275"/>
      <c r="AV173" s="275"/>
      <c r="AW173" s="299"/>
      <c r="AX173" s="27" t="s">
        <v>53</v>
      </c>
      <c r="AY173" s="26"/>
      <c r="AZ173" s="26"/>
      <c r="BA173" s="26"/>
      <c r="BB173" s="26"/>
      <c r="BC173" s="26"/>
      <c r="BD173" s="26"/>
      <c r="BE173" s="26"/>
      <c r="BF173" s="26">
        <v>23</v>
      </c>
      <c r="BG173" s="26"/>
      <c r="BH173" s="26">
        <v>5</v>
      </c>
      <c r="BI173" s="26"/>
      <c r="BJ173" s="26"/>
      <c r="BK173" s="25">
        <f>AVERAGE(AY173:BJ173)</f>
        <v>14</v>
      </c>
      <c r="BL173" s="269" t="s">
        <v>47</v>
      </c>
      <c r="BM173" s="273">
        <f>BK174/BK173</f>
        <v>1</v>
      </c>
    </row>
    <row r="174" spans="1:65" ht="18.600000000000001" customHeight="1" thickBot="1">
      <c r="A174" s="302"/>
      <c r="B174" s="290"/>
      <c r="C174" s="291"/>
      <c r="D174" s="291"/>
      <c r="E174" s="291"/>
      <c r="F174" s="291"/>
      <c r="G174" s="292"/>
      <c r="H174" s="290"/>
      <c r="I174" s="291"/>
      <c r="J174" s="297"/>
      <c r="K174" s="276"/>
      <c r="L174" s="276"/>
      <c r="M174" s="276"/>
      <c r="N174" s="276"/>
      <c r="O174" s="276"/>
      <c r="P174" s="276"/>
      <c r="Q174" s="276"/>
      <c r="R174" s="276"/>
      <c r="S174" s="276"/>
      <c r="T174" s="276"/>
      <c r="U174" s="276"/>
      <c r="V174" s="276"/>
      <c r="W174" s="276"/>
      <c r="X174" s="276"/>
      <c r="Y174" s="276"/>
      <c r="Z174" s="276"/>
      <c r="AA174" s="276"/>
      <c r="AB174" s="276"/>
      <c r="AC174" s="276"/>
      <c r="AD174" s="276"/>
      <c r="AE174" s="276"/>
      <c r="AF174" s="276"/>
      <c r="AG174" s="276"/>
      <c r="AH174" s="276"/>
      <c r="AI174" s="276"/>
      <c r="AJ174" s="276"/>
      <c r="AK174" s="276"/>
      <c r="AL174" s="276"/>
      <c r="AM174" s="276"/>
      <c r="AN174" s="276"/>
      <c r="AO174" s="276"/>
      <c r="AP174" s="276"/>
      <c r="AQ174" s="276"/>
      <c r="AR174" s="276"/>
      <c r="AS174" s="276"/>
      <c r="AT174" s="276"/>
      <c r="AU174" s="276"/>
      <c r="AV174" s="276"/>
      <c r="AW174" s="300"/>
      <c r="AX174" s="27" t="s">
        <v>51</v>
      </c>
      <c r="AY174" s="26"/>
      <c r="AZ174" s="26"/>
      <c r="BA174" s="26"/>
      <c r="BB174" s="26"/>
      <c r="BC174" s="26"/>
      <c r="BD174" s="26"/>
      <c r="BE174" s="26"/>
      <c r="BF174" s="26">
        <v>23</v>
      </c>
      <c r="BG174" s="26"/>
      <c r="BH174" s="26">
        <v>5</v>
      </c>
      <c r="BI174" s="26"/>
      <c r="BJ174" s="26"/>
      <c r="BK174" s="25">
        <f>AVERAGE(AY174:BJ174)</f>
        <v>14</v>
      </c>
      <c r="BL174" s="270"/>
      <c r="BM174" s="272"/>
    </row>
    <row r="175" spans="1:65" ht="18.600000000000001" customHeight="1">
      <c r="A175" s="307" t="s">
        <v>242</v>
      </c>
      <c r="B175" s="293" t="s">
        <v>247</v>
      </c>
      <c r="C175" s="294"/>
      <c r="D175" s="294"/>
      <c r="E175" s="294"/>
      <c r="F175" s="294"/>
      <c r="G175" s="303"/>
      <c r="H175" s="293" t="s">
        <v>50</v>
      </c>
      <c r="I175" s="294"/>
      <c r="J175" s="295"/>
      <c r="K175" s="277"/>
      <c r="L175" s="277"/>
      <c r="M175" s="277"/>
      <c r="N175" s="277"/>
      <c r="O175" s="277"/>
      <c r="P175" s="277"/>
      <c r="Q175" s="277"/>
      <c r="R175" s="277"/>
      <c r="S175" s="277"/>
      <c r="T175" s="277"/>
      <c r="U175" s="277"/>
      <c r="V175" s="277"/>
      <c r="W175" s="277"/>
      <c r="X175" s="277"/>
      <c r="Y175" s="277"/>
      <c r="Z175" s="277"/>
      <c r="AA175" s="277"/>
      <c r="AB175" s="277"/>
      <c r="AC175" s="277"/>
      <c r="AD175" s="277"/>
      <c r="AE175" s="277"/>
      <c r="AF175" s="277"/>
      <c r="AG175" s="277"/>
      <c r="AH175" s="277"/>
      <c r="AI175" s="277"/>
      <c r="AJ175" s="277" t="s">
        <v>49</v>
      </c>
      <c r="AK175" s="277" t="s">
        <v>49</v>
      </c>
      <c r="AL175" s="277"/>
      <c r="AM175" s="277"/>
      <c r="AN175" s="277"/>
      <c r="AO175" s="277"/>
      <c r="AP175" s="277"/>
      <c r="AQ175" s="277"/>
      <c r="AR175" s="277"/>
      <c r="AS175" s="277"/>
      <c r="AT175" s="277"/>
      <c r="AU175" s="277"/>
      <c r="AV175" s="277"/>
      <c r="AW175" s="304"/>
      <c r="AX175" s="24" t="s">
        <v>52</v>
      </c>
      <c r="AY175" s="23"/>
      <c r="AZ175" s="23"/>
      <c r="BA175" s="23"/>
      <c r="BB175" s="23"/>
      <c r="BC175" s="23"/>
      <c r="BD175" s="23"/>
      <c r="BE175" s="23"/>
      <c r="BF175" s="126" t="s">
        <v>49</v>
      </c>
      <c r="BG175" s="23"/>
      <c r="BH175" s="23"/>
      <c r="BI175" s="23"/>
      <c r="BJ175" s="23"/>
      <c r="BK175" s="22" t="e">
        <f>AVERAGE(AY175:BJ175)</f>
        <v>#DIV/0!</v>
      </c>
      <c r="BL175" s="265" t="s">
        <v>46</v>
      </c>
      <c r="BM175" s="273" t="e">
        <f>BK176/BK175</f>
        <v>#DIV/0!</v>
      </c>
    </row>
    <row r="176" spans="1:65" ht="18.600000000000001" customHeight="1">
      <c r="A176" s="282"/>
      <c r="B176" s="287"/>
      <c r="C176" s="288"/>
      <c r="D176" s="288"/>
      <c r="E176" s="288"/>
      <c r="F176" s="288"/>
      <c r="G176" s="289"/>
      <c r="H176" s="287"/>
      <c r="I176" s="288"/>
      <c r="J176" s="296"/>
      <c r="K176" s="278"/>
      <c r="L176" s="278"/>
      <c r="M176" s="278"/>
      <c r="N176" s="278"/>
      <c r="O176" s="278"/>
      <c r="P176" s="278"/>
      <c r="Q176" s="278"/>
      <c r="R176" s="278"/>
      <c r="S176" s="278"/>
      <c r="T176" s="278"/>
      <c r="U176" s="278"/>
      <c r="V176" s="278"/>
      <c r="W176" s="278"/>
      <c r="X176" s="278"/>
      <c r="Y176" s="278"/>
      <c r="Z176" s="278"/>
      <c r="AA176" s="278"/>
      <c r="AB176" s="278"/>
      <c r="AC176" s="278"/>
      <c r="AD176" s="278"/>
      <c r="AE176" s="278"/>
      <c r="AF176" s="278"/>
      <c r="AG176" s="278"/>
      <c r="AH176" s="278"/>
      <c r="AI176" s="278"/>
      <c r="AJ176" s="278"/>
      <c r="AK176" s="278"/>
      <c r="AL176" s="278"/>
      <c r="AM176" s="278"/>
      <c r="AN176" s="278"/>
      <c r="AO176" s="278"/>
      <c r="AP176" s="278"/>
      <c r="AQ176" s="278"/>
      <c r="AR176" s="278"/>
      <c r="AS176" s="278"/>
      <c r="AT176" s="278"/>
      <c r="AU176" s="278"/>
      <c r="AV176" s="278"/>
      <c r="AW176" s="305"/>
      <c r="AX176" s="120" t="s">
        <v>51</v>
      </c>
      <c r="AY176" s="121"/>
      <c r="AZ176" s="121"/>
      <c r="BA176" s="121"/>
      <c r="BB176" s="121"/>
      <c r="BC176" s="121"/>
      <c r="BD176" s="121"/>
      <c r="BE176" s="121"/>
      <c r="BF176" s="127" t="s">
        <v>49</v>
      </c>
      <c r="BG176" s="121"/>
      <c r="BH176" s="121"/>
      <c r="BI176" s="121"/>
      <c r="BJ176" s="121"/>
      <c r="BK176" s="122" t="e">
        <f>AVERAGE(AY176:BJ176)</f>
        <v>#DIV/0!</v>
      </c>
      <c r="BL176" s="266"/>
      <c r="BM176" s="271"/>
    </row>
    <row r="177" spans="1:65" ht="18.600000000000001" customHeight="1">
      <c r="A177" s="282"/>
      <c r="B177" s="287"/>
      <c r="C177" s="288"/>
      <c r="D177" s="288"/>
      <c r="E177" s="288"/>
      <c r="F177" s="288"/>
      <c r="G177" s="289"/>
      <c r="H177" s="287"/>
      <c r="I177" s="288"/>
      <c r="J177" s="296"/>
      <c r="K177" s="278"/>
      <c r="L177" s="278"/>
      <c r="M177" s="278"/>
      <c r="N177" s="278"/>
      <c r="O177" s="278"/>
      <c r="P177" s="278"/>
      <c r="Q177" s="278"/>
      <c r="R177" s="278"/>
      <c r="S177" s="278"/>
      <c r="T177" s="278"/>
      <c r="U177" s="278"/>
      <c r="V177" s="278"/>
      <c r="W177" s="278"/>
      <c r="X177" s="278"/>
      <c r="Y177" s="278"/>
      <c r="Z177" s="278"/>
      <c r="AA177" s="278"/>
      <c r="AB177" s="278"/>
      <c r="AC177" s="278"/>
      <c r="AD177" s="278"/>
      <c r="AE177" s="278"/>
      <c r="AF177" s="278"/>
      <c r="AG177" s="278"/>
      <c r="AH177" s="278"/>
      <c r="AI177" s="278"/>
      <c r="AJ177" s="278"/>
      <c r="AK177" s="278"/>
      <c r="AL177" s="278"/>
      <c r="AM177" s="278"/>
      <c r="AN177" s="278"/>
      <c r="AO177" s="278"/>
      <c r="AP177" s="278"/>
      <c r="AQ177" s="278"/>
      <c r="AR177" s="278"/>
      <c r="AS177" s="278"/>
      <c r="AT177" s="278"/>
      <c r="AU177" s="278"/>
      <c r="AV177" s="278"/>
      <c r="AW177" s="305"/>
      <c r="AX177" s="18" t="s">
        <v>48</v>
      </c>
      <c r="AY177" s="17"/>
      <c r="AZ177" s="17"/>
      <c r="BA177" s="17"/>
      <c r="BB177" s="17"/>
      <c r="BC177" s="17"/>
      <c r="BD177" s="17"/>
      <c r="BE177" s="17"/>
      <c r="BF177" s="17">
        <v>24</v>
      </c>
      <c r="BG177" s="17"/>
      <c r="BH177" s="17"/>
      <c r="BI177" s="17"/>
      <c r="BJ177" s="17"/>
      <c r="BK177" s="16">
        <f>AY177+AZ177+BA177+BB177+BC177+BD177+BE177+BF177+BG177+BH177+BI177+BJ177</f>
        <v>24</v>
      </c>
      <c r="BL177" s="267" t="s">
        <v>47</v>
      </c>
      <c r="BM177" s="271">
        <f>BK178/BK177</f>
        <v>1</v>
      </c>
    </row>
    <row r="178" spans="1:65" ht="18.600000000000001" customHeight="1">
      <c r="A178" s="282"/>
      <c r="B178" s="287"/>
      <c r="C178" s="288"/>
      <c r="D178" s="288"/>
      <c r="E178" s="288"/>
      <c r="F178" s="288"/>
      <c r="G178" s="289"/>
      <c r="H178" s="287"/>
      <c r="I178" s="288"/>
      <c r="J178" s="296"/>
      <c r="K178" s="278"/>
      <c r="L178" s="278"/>
      <c r="M178" s="278"/>
      <c r="N178" s="278"/>
      <c r="O178" s="278"/>
      <c r="P178" s="278"/>
      <c r="Q178" s="278"/>
      <c r="R178" s="278"/>
      <c r="S178" s="278"/>
      <c r="T178" s="278"/>
      <c r="U178" s="278"/>
      <c r="V178" s="278"/>
      <c r="W178" s="278"/>
      <c r="X178" s="278"/>
      <c r="Y178" s="278"/>
      <c r="Z178" s="278"/>
      <c r="AA178" s="278"/>
      <c r="AB178" s="278"/>
      <c r="AC178" s="278"/>
      <c r="AD178" s="278"/>
      <c r="AE178" s="278"/>
      <c r="AF178" s="278"/>
      <c r="AG178" s="278"/>
      <c r="AH178" s="278"/>
      <c r="AI178" s="278"/>
      <c r="AJ178" s="278"/>
      <c r="AK178" s="278"/>
      <c r="AL178" s="278"/>
      <c r="AM178" s="278"/>
      <c r="AN178" s="278"/>
      <c r="AO178" s="278"/>
      <c r="AP178" s="278"/>
      <c r="AQ178" s="278"/>
      <c r="AR178" s="278"/>
      <c r="AS178" s="278"/>
      <c r="AT178" s="278"/>
      <c r="AU178" s="278"/>
      <c r="AV178" s="278"/>
      <c r="AW178" s="305"/>
      <c r="AX178" s="15" t="s">
        <v>46</v>
      </c>
      <c r="AY178" s="14"/>
      <c r="AZ178" s="14"/>
      <c r="BA178" s="14"/>
      <c r="BB178" s="14"/>
      <c r="BC178" s="14"/>
      <c r="BD178" s="14"/>
      <c r="BE178" s="14"/>
      <c r="BF178" s="14">
        <v>24</v>
      </c>
      <c r="BG178" s="14"/>
      <c r="BH178" s="14"/>
      <c r="BI178" s="14"/>
      <c r="BJ178" s="14"/>
      <c r="BK178" s="13">
        <f>AY178+AZ178+BA178+BB178+BC178+BD178+BE178+BF178+BG178+BH178+BI178+BJ178</f>
        <v>24</v>
      </c>
      <c r="BL178" s="268"/>
      <c r="BM178" s="272"/>
    </row>
    <row r="179" spans="1:65" ht="18.600000000000001" customHeight="1">
      <c r="A179" s="282"/>
      <c r="B179" s="287"/>
      <c r="C179" s="288"/>
      <c r="D179" s="288"/>
      <c r="E179" s="288"/>
      <c r="F179" s="288"/>
      <c r="G179" s="289"/>
      <c r="H179" s="287"/>
      <c r="I179" s="288"/>
      <c r="J179" s="296"/>
      <c r="K179" s="278"/>
      <c r="L179" s="278"/>
      <c r="M179" s="278"/>
      <c r="N179" s="278"/>
      <c r="O179" s="278"/>
      <c r="P179" s="278"/>
      <c r="Q179" s="278"/>
      <c r="R179" s="278"/>
      <c r="S179" s="278"/>
      <c r="T179" s="278"/>
      <c r="U179" s="278"/>
      <c r="V179" s="278"/>
      <c r="W179" s="278"/>
      <c r="X179" s="278"/>
      <c r="Y179" s="278"/>
      <c r="Z179" s="278"/>
      <c r="AA179" s="278"/>
      <c r="AB179" s="278"/>
      <c r="AC179" s="278"/>
      <c r="AD179" s="278"/>
      <c r="AE179" s="278"/>
      <c r="AF179" s="278"/>
      <c r="AG179" s="278"/>
      <c r="AH179" s="278"/>
      <c r="AI179" s="278"/>
      <c r="AJ179" s="278"/>
      <c r="AK179" s="278"/>
      <c r="AL179" s="278"/>
      <c r="AM179" s="278"/>
      <c r="AN179" s="278"/>
      <c r="AO179" s="278"/>
      <c r="AP179" s="278"/>
      <c r="AQ179" s="278"/>
      <c r="AR179" s="278"/>
      <c r="AS179" s="278"/>
      <c r="AT179" s="278"/>
      <c r="AU179" s="278"/>
      <c r="AV179" s="278"/>
      <c r="AW179" s="305"/>
      <c r="AX179" s="27" t="s">
        <v>53</v>
      </c>
      <c r="AY179" s="26"/>
      <c r="AZ179" s="26"/>
      <c r="BA179" s="26"/>
      <c r="BB179" s="26"/>
      <c r="BC179" s="26"/>
      <c r="BD179" s="26"/>
      <c r="BE179" s="26"/>
      <c r="BF179" s="26">
        <v>24</v>
      </c>
      <c r="BG179" s="26"/>
      <c r="BH179" s="26"/>
      <c r="BI179" s="26"/>
      <c r="BJ179" s="26"/>
      <c r="BK179" s="25">
        <f>AVERAGE(AY179:BJ179)</f>
        <v>24</v>
      </c>
      <c r="BL179" s="269" t="s">
        <v>47</v>
      </c>
      <c r="BM179" s="273">
        <f>BK180/BK179</f>
        <v>1</v>
      </c>
    </row>
    <row r="180" spans="1:65" ht="18.600000000000001" customHeight="1" thickBot="1">
      <c r="A180" s="302"/>
      <c r="B180" s="290"/>
      <c r="C180" s="291"/>
      <c r="D180" s="291"/>
      <c r="E180" s="291"/>
      <c r="F180" s="291"/>
      <c r="G180" s="292"/>
      <c r="H180" s="290"/>
      <c r="I180" s="291"/>
      <c r="J180" s="297"/>
      <c r="K180" s="279"/>
      <c r="L180" s="279"/>
      <c r="M180" s="279"/>
      <c r="N180" s="279"/>
      <c r="O180" s="279"/>
      <c r="P180" s="279"/>
      <c r="Q180" s="279"/>
      <c r="R180" s="279"/>
      <c r="S180" s="279"/>
      <c r="T180" s="279"/>
      <c r="U180" s="279"/>
      <c r="V180" s="279"/>
      <c r="W180" s="279"/>
      <c r="X180" s="279"/>
      <c r="Y180" s="279"/>
      <c r="Z180" s="279"/>
      <c r="AA180" s="279"/>
      <c r="AB180" s="279"/>
      <c r="AC180" s="279"/>
      <c r="AD180" s="279"/>
      <c r="AE180" s="279"/>
      <c r="AF180" s="279"/>
      <c r="AG180" s="279"/>
      <c r="AH180" s="279"/>
      <c r="AI180" s="279"/>
      <c r="AJ180" s="279"/>
      <c r="AK180" s="279"/>
      <c r="AL180" s="279"/>
      <c r="AM180" s="279"/>
      <c r="AN180" s="279"/>
      <c r="AO180" s="279"/>
      <c r="AP180" s="279"/>
      <c r="AQ180" s="279"/>
      <c r="AR180" s="279"/>
      <c r="AS180" s="279"/>
      <c r="AT180" s="279"/>
      <c r="AU180" s="279"/>
      <c r="AV180" s="279"/>
      <c r="AW180" s="306"/>
      <c r="AX180" s="27" t="s">
        <v>51</v>
      </c>
      <c r="AY180" s="26"/>
      <c r="AZ180" s="26"/>
      <c r="BA180" s="26"/>
      <c r="BB180" s="26"/>
      <c r="BC180" s="26"/>
      <c r="BD180" s="26"/>
      <c r="BE180" s="26"/>
      <c r="BF180" s="26">
        <v>24</v>
      </c>
      <c r="BG180" s="26"/>
      <c r="BH180" s="26"/>
      <c r="BI180" s="26"/>
      <c r="BJ180" s="26"/>
      <c r="BK180" s="25">
        <f>AVERAGE(AY180:BJ180)</f>
        <v>24</v>
      </c>
      <c r="BL180" s="270"/>
      <c r="BM180" s="272"/>
    </row>
    <row r="181" spans="1:65" ht="18.600000000000001" customHeight="1">
      <c r="A181" s="307" t="s">
        <v>242</v>
      </c>
      <c r="B181" s="293" t="s">
        <v>261</v>
      </c>
      <c r="C181" s="294"/>
      <c r="D181" s="294"/>
      <c r="E181" s="294"/>
      <c r="F181" s="294"/>
      <c r="G181" s="303"/>
      <c r="H181" s="293" t="s">
        <v>50</v>
      </c>
      <c r="I181" s="294"/>
      <c r="J181" s="295"/>
      <c r="K181" s="277"/>
      <c r="L181" s="277"/>
      <c r="M181" s="277"/>
      <c r="N181" s="277"/>
      <c r="O181" s="277"/>
      <c r="P181" s="277"/>
      <c r="Q181" s="277"/>
      <c r="R181" s="277"/>
      <c r="S181" s="277"/>
      <c r="T181" s="277"/>
      <c r="U181" s="277"/>
      <c r="V181" s="277"/>
      <c r="W181" s="277"/>
      <c r="X181" s="277"/>
      <c r="Y181" s="277"/>
      <c r="Z181" s="277"/>
      <c r="AA181" s="277"/>
      <c r="AB181" s="277"/>
      <c r="AC181" s="277"/>
      <c r="AD181" s="277"/>
      <c r="AE181" s="277"/>
      <c r="AF181" s="277"/>
      <c r="AG181" s="277"/>
      <c r="AH181" s="277"/>
      <c r="AI181" s="277"/>
      <c r="AJ181" s="277" t="s">
        <v>108</v>
      </c>
      <c r="AK181" s="277" t="s">
        <v>108</v>
      </c>
      <c r="AL181" s="277"/>
      <c r="AM181" s="277"/>
      <c r="AN181" s="277"/>
      <c r="AO181" s="277"/>
      <c r="AP181" s="277"/>
      <c r="AQ181" s="277" t="s">
        <v>108</v>
      </c>
      <c r="AR181" s="277"/>
      <c r="AS181" s="277"/>
      <c r="AT181" s="277"/>
      <c r="AU181" s="277"/>
      <c r="AV181" s="277"/>
      <c r="AW181" s="304"/>
      <c r="AX181" s="24" t="s">
        <v>52</v>
      </c>
      <c r="AY181" s="23"/>
      <c r="AZ181" s="23"/>
      <c r="BA181" s="23"/>
      <c r="BB181" s="23"/>
      <c r="BC181" s="23"/>
      <c r="BD181" s="23"/>
      <c r="BE181" s="23"/>
      <c r="BF181" s="126" t="s">
        <v>108</v>
      </c>
      <c r="BG181" s="23"/>
      <c r="BH181" s="23"/>
      <c r="BI181" s="23"/>
      <c r="BJ181" s="23"/>
      <c r="BK181" s="22" t="e">
        <f>AVERAGE(AY181:BJ181)</f>
        <v>#DIV/0!</v>
      </c>
      <c r="BL181" s="265" t="s">
        <v>46</v>
      </c>
      <c r="BM181" s="273" t="e">
        <f>BK182/BK181</f>
        <v>#DIV/0!</v>
      </c>
    </row>
    <row r="182" spans="1:65" ht="18.600000000000001" customHeight="1">
      <c r="A182" s="282"/>
      <c r="B182" s="287"/>
      <c r="C182" s="288"/>
      <c r="D182" s="288"/>
      <c r="E182" s="288"/>
      <c r="F182" s="288"/>
      <c r="G182" s="289"/>
      <c r="H182" s="287"/>
      <c r="I182" s="288"/>
      <c r="J182" s="296"/>
      <c r="K182" s="278"/>
      <c r="L182" s="278"/>
      <c r="M182" s="278"/>
      <c r="N182" s="278"/>
      <c r="O182" s="278"/>
      <c r="P182" s="278"/>
      <c r="Q182" s="278"/>
      <c r="R182" s="278"/>
      <c r="S182" s="278"/>
      <c r="T182" s="278"/>
      <c r="U182" s="278"/>
      <c r="V182" s="278"/>
      <c r="W182" s="278"/>
      <c r="X182" s="278"/>
      <c r="Y182" s="278"/>
      <c r="Z182" s="278"/>
      <c r="AA182" s="278"/>
      <c r="AB182" s="278"/>
      <c r="AC182" s="278"/>
      <c r="AD182" s="278"/>
      <c r="AE182" s="278"/>
      <c r="AF182" s="278"/>
      <c r="AG182" s="278"/>
      <c r="AH182" s="278"/>
      <c r="AI182" s="278"/>
      <c r="AJ182" s="278"/>
      <c r="AK182" s="278"/>
      <c r="AL182" s="278"/>
      <c r="AM182" s="278"/>
      <c r="AN182" s="278"/>
      <c r="AO182" s="278"/>
      <c r="AP182" s="278"/>
      <c r="AQ182" s="278"/>
      <c r="AR182" s="278"/>
      <c r="AS182" s="278"/>
      <c r="AT182" s="278"/>
      <c r="AU182" s="278"/>
      <c r="AV182" s="278"/>
      <c r="AW182" s="305"/>
      <c r="AX182" s="120" t="s">
        <v>51</v>
      </c>
      <c r="AY182" s="121"/>
      <c r="AZ182" s="121"/>
      <c r="BA182" s="121"/>
      <c r="BB182" s="121"/>
      <c r="BC182" s="121"/>
      <c r="BD182" s="121"/>
      <c r="BE182" s="121"/>
      <c r="BF182" s="127" t="s">
        <v>108</v>
      </c>
      <c r="BG182" s="121"/>
      <c r="BH182" s="121"/>
      <c r="BI182" s="121"/>
      <c r="BJ182" s="121"/>
      <c r="BK182" s="122" t="e">
        <f>AVERAGE(AY182:BJ182)</f>
        <v>#DIV/0!</v>
      </c>
      <c r="BL182" s="266"/>
      <c r="BM182" s="271"/>
    </row>
    <row r="183" spans="1:65" ht="18.600000000000001" customHeight="1">
      <c r="A183" s="282"/>
      <c r="B183" s="287"/>
      <c r="C183" s="288"/>
      <c r="D183" s="288"/>
      <c r="E183" s="288"/>
      <c r="F183" s="288"/>
      <c r="G183" s="289"/>
      <c r="H183" s="287"/>
      <c r="I183" s="288"/>
      <c r="J183" s="296"/>
      <c r="K183" s="278"/>
      <c r="L183" s="278"/>
      <c r="M183" s="278"/>
      <c r="N183" s="278"/>
      <c r="O183" s="278"/>
      <c r="P183" s="278"/>
      <c r="Q183" s="278"/>
      <c r="R183" s="278"/>
      <c r="S183" s="278"/>
      <c r="T183" s="278"/>
      <c r="U183" s="278"/>
      <c r="V183" s="278"/>
      <c r="W183" s="278"/>
      <c r="X183" s="278"/>
      <c r="Y183" s="278"/>
      <c r="Z183" s="278"/>
      <c r="AA183" s="278"/>
      <c r="AB183" s="278"/>
      <c r="AC183" s="278"/>
      <c r="AD183" s="278"/>
      <c r="AE183" s="278"/>
      <c r="AF183" s="278"/>
      <c r="AG183" s="278"/>
      <c r="AH183" s="278"/>
      <c r="AI183" s="278"/>
      <c r="AJ183" s="278"/>
      <c r="AK183" s="278"/>
      <c r="AL183" s="278"/>
      <c r="AM183" s="278"/>
      <c r="AN183" s="278"/>
      <c r="AO183" s="278"/>
      <c r="AP183" s="278"/>
      <c r="AQ183" s="278"/>
      <c r="AR183" s="278"/>
      <c r="AS183" s="278"/>
      <c r="AT183" s="278"/>
      <c r="AU183" s="278"/>
      <c r="AV183" s="278"/>
      <c r="AW183" s="305"/>
      <c r="AX183" s="18" t="s">
        <v>48</v>
      </c>
      <c r="AY183" s="17"/>
      <c r="AZ183" s="17"/>
      <c r="BA183" s="17"/>
      <c r="BB183" s="17"/>
      <c r="BC183" s="17"/>
      <c r="BD183" s="17"/>
      <c r="BE183" s="17"/>
      <c r="BF183" s="17">
        <v>5</v>
      </c>
      <c r="BG183" s="17"/>
      <c r="BH183" s="17"/>
      <c r="BI183" s="17"/>
      <c r="BJ183" s="17"/>
      <c r="BK183" s="16">
        <f>AY183+AZ183+BA183+BB183+BC183+BD183+BE183+BF183+BG183+BH183+BI183+BJ183</f>
        <v>5</v>
      </c>
      <c r="BL183" s="267" t="s">
        <v>47</v>
      </c>
      <c r="BM183" s="271">
        <f>BK184/BK183</f>
        <v>1</v>
      </c>
    </row>
    <row r="184" spans="1:65" ht="18.600000000000001" customHeight="1">
      <c r="A184" s="282"/>
      <c r="B184" s="287"/>
      <c r="C184" s="288"/>
      <c r="D184" s="288"/>
      <c r="E184" s="288"/>
      <c r="F184" s="288"/>
      <c r="G184" s="289"/>
      <c r="H184" s="287"/>
      <c r="I184" s="288"/>
      <c r="J184" s="296"/>
      <c r="K184" s="278"/>
      <c r="L184" s="278"/>
      <c r="M184" s="278"/>
      <c r="N184" s="278"/>
      <c r="O184" s="278"/>
      <c r="P184" s="278"/>
      <c r="Q184" s="278"/>
      <c r="R184" s="278"/>
      <c r="S184" s="278"/>
      <c r="T184" s="278"/>
      <c r="U184" s="278"/>
      <c r="V184" s="278"/>
      <c r="W184" s="278"/>
      <c r="X184" s="278"/>
      <c r="Y184" s="278"/>
      <c r="Z184" s="278"/>
      <c r="AA184" s="278"/>
      <c r="AB184" s="278"/>
      <c r="AC184" s="278"/>
      <c r="AD184" s="278"/>
      <c r="AE184" s="278"/>
      <c r="AF184" s="278"/>
      <c r="AG184" s="278"/>
      <c r="AH184" s="278"/>
      <c r="AI184" s="278"/>
      <c r="AJ184" s="278"/>
      <c r="AK184" s="278"/>
      <c r="AL184" s="278"/>
      <c r="AM184" s="278"/>
      <c r="AN184" s="278"/>
      <c r="AO184" s="278"/>
      <c r="AP184" s="278"/>
      <c r="AQ184" s="278"/>
      <c r="AR184" s="278"/>
      <c r="AS184" s="278"/>
      <c r="AT184" s="278"/>
      <c r="AU184" s="278"/>
      <c r="AV184" s="278"/>
      <c r="AW184" s="305"/>
      <c r="AX184" s="15" t="s">
        <v>46</v>
      </c>
      <c r="AY184" s="14"/>
      <c r="AZ184" s="14"/>
      <c r="BA184" s="14"/>
      <c r="BB184" s="14"/>
      <c r="BC184" s="14"/>
      <c r="BD184" s="14"/>
      <c r="BE184" s="14"/>
      <c r="BF184" s="14">
        <v>5</v>
      </c>
      <c r="BG184" s="14"/>
      <c r="BH184" s="14"/>
      <c r="BI184" s="14"/>
      <c r="BJ184" s="14"/>
      <c r="BK184" s="13">
        <f>AY184+AZ184+BA184+BB184+BC184+BD184+BE184+BF184+BG184+BH184+BI184+BJ184</f>
        <v>5</v>
      </c>
      <c r="BL184" s="268"/>
      <c r="BM184" s="272"/>
    </row>
    <row r="185" spans="1:65" ht="18.600000000000001" customHeight="1">
      <c r="A185" s="282"/>
      <c r="B185" s="287"/>
      <c r="C185" s="288"/>
      <c r="D185" s="288"/>
      <c r="E185" s="288"/>
      <c r="F185" s="288"/>
      <c r="G185" s="289"/>
      <c r="H185" s="287"/>
      <c r="I185" s="288"/>
      <c r="J185" s="296"/>
      <c r="K185" s="278"/>
      <c r="L185" s="278"/>
      <c r="M185" s="278"/>
      <c r="N185" s="278"/>
      <c r="O185" s="278"/>
      <c r="P185" s="278"/>
      <c r="Q185" s="278"/>
      <c r="R185" s="278"/>
      <c r="S185" s="278"/>
      <c r="T185" s="278"/>
      <c r="U185" s="278"/>
      <c r="V185" s="278"/>
      <c r="W185" s="278"/>
      <c r="X185" s="278"/>
      <c r="Y185" s="278"/>
      <c r="Z185" s="278"/>
      <c r="AA185" s="278"/>
      <c r="AB185" s="278"/>
      <c r="AC185" s="278"/>
      <c r="AD185" s="278"/>
      <c r="AE185" s="278"/>
      <c r="AF185" s="278"/>
      <c r="AG185" s="278"/>
      <c r="AH185" s="278"/>
      <c r="AI185" s="278"/>
      <c r="AJ185" s="278"/>
      <c r="AK185" s="278"/>
      <c r="AL185" s="278"/>
      <c r="AM185" s="278"/>
      <c r="AN185" s="278"/>
      <c r="AO185" s="278"/>
      <c r="AP185" s="278"/>
      <c r="AQ185" s="278"/>
      <c r="AR185" s="278"/>
      <c r="AS185" s="278"/>
      <c r="AT185" s="278"/>
      <c r="AU185" s="278"/>
      <c r="AV185" s="278"/>
      <c r="AW185" s="305"/>
      <c r="AX185" s="27" t="s">
        <v>53</v>
      </c>
      <c r="AY185" s="26"/>
      <c r="AZ185" s="26"/>
      <c r="BA185" s="26"/>
      <c r="BB185" s="26"/>
      <c r="BC185" s="26"/>
      <c r="BD185" s="26"/>
      <c r="BE185" s="26"/>
      <c r="BF185" s="26">
        <v>5</v>
      </c>
      <c r="BG185" s="26"/>
      <c r="BH185" s="26"/>
      <c r="BI185" s="26"/>
      <c r="BJ185" s="26"/>
      <c r="BK185" s="25">
        <f>AVERAGE(AY185:BJ185)</f>
        <v>5</v>
      </c>
      <c r="BL185" s="269" t="s">
        <v>47</v>
      </c>
      <c r="BM185" s="273">
        <f>BK186/BK185</f>
        <v>1</v>
      </c>
    </row>
    <row r="186" spans="1:65" ht="18.600000000000001" customHeight="1" thickBot="1">
      <c r="A186" s="302"/>
      <c r="B186" s="290"/>
      <c r="C186" s="291"/>
      <c r="D186" s="291"/>
      <c r="E186" s="291"/>
      <c r="F186" s="291"/>
      <c r="G186" s="292"/>
      <c r="H186" s="290"/>
      <c r="I186" s="291"/>
      <c r="J186" s="297"/>
      <c r="K186" s="279"/>
      <c r="L186" s="279"/>
      <c r="M186" s="279"/>
      <c r="N186" s="279"/>
      <c r="O186" s="279"/>
      <c r="P186" s="279"/>
      <c r="Q186" s="279"/>
      <c r="R186" s="279"/>
      <c r="S186" s="279"/>
      <c r="T186" s="279"/>
      <c r="U186" s="279"/>
      <c r="V186" s="279"/>
      <c r="W186" s="279"/>
      <c r="X186" s="279"/>
      <c r="Y186" s="279"/>
      <c r="Z186" s="279"/>
      <c r="AA186" s="279"/>
      <c r="AB186" s="279"/>
      <c r="AC186" s="279"/>
      <c r="AD186" s="279"/>
      <c r="AE186" s="279"/>
      <c r="AF186" s="279"/>
      <c r="AG186" s="279"/>
      <c r="AH186" s="279"/>
      <c r="AI186" s="279"/>
      <c r="AJ186" s="279"/>
      <c r="AK186" s="279"/>
      <c r="AL186" s="279"/>
      <c r="AM186" s="279"/>
      <c r="AN186" s="279"/>
      <c r="AO186" s="279"/>
      <c r="AP186" s="279"/>
      <c r="AQ186" s="279"/>
      <c r="AR186" s="279"/>
      <c r="AS186" s="279"/>
      <c r="AT186" s="279"/>
      <c r="AU186" s="279"/>
      <c r="AV186" s="279"/>
      <c r="AW186" s="306"/>
      <c r="AX186" s="27" t="s">
        <v>51</v>
      </c>
      <c r="AY186" s="26"/>
      <c r="AZ186" s="26"/>
      <c r="BA186" s="26"/>
      <c r="BB186" s="26"/>
      <c r="BC186" s="26"/>
      <c r="BD186" s="26"/>
      <c r="BE186" s="26"/>
      <c r="BF186" s="26">
        <v>5</v>
      </c>
      <c r="BG186" s="26"/>
      <c r="BH186" s="26"/>
      <c r="BI186" s="26"/>
      <c r="BJ186" s="26"/>
      <c r="BK186" s="25">
        <f>AVERAGE(AY186:BJ186)</f>
        <v>5</v>
      </c>
      <c r="BL186" s="270"/>
      <c r="BM186" s="272"/>
    </row>
    <row r="187" spans="1:65" ht="18.600000000000001" customHeight="1">
      <c r="A187" s="307" t="s">
        <v>242</v>
      </c>
      <c r="B187" s="293" t="s">
        <v>262</v>
      </c>
      <c r="C187" s="294"/>
      <c r="D187" s="294"/>
      <c r="E187" s="294"/>
      <c r="F187" s="294"/>
      <c r="G187" s="303"/>
      <c r="H187" s="293" t="s">
        <v>50</v>
      </c>
      <c r="I187" s="294"/>
      <c r="J187" s="295"/>
      <c r="K187" s="277" t="s">
        <v>108</v>
      </c>
      <c r="L187" s="277"/>
      <c r="M187" s="277"/>
      <c r="N187" s="277"/>
      <c r="O187" s="277"/>
      <c r="P187" s="277"/>
      <c r="Q187" s="277"/>
      <c r="R187" s="277"/>
      <c r="S187" s="277"/>
      <c r="T187" s="277"/>
      <c r="U187" s="277"/>
      <c r="V187" s="277"/>
      <c r="W187" s="277"/>
      <c r="X187" s="277"/>
      <c r="Y187" s="277"/>
      <c r="Z187" s="277"/>
      <c r="AA187" s="277"/>
      <c r="AB187" s="277"/>
      <c r="AC187" s="277"/>
      <c r="AD187" s="277"/>
      <c r="AE187" s="277"/>
      <c r="AF187" s="277"/>
      <c r="AG187" s="277"/>
      <c r="AH187" s="277"/>
      <c r="AI187" s="277"/>
      <c r="AJ187" s="277"/>
      <c r="AK187" s="277"/>
      <c r="AL187" s="277"/>
      <c r="AM187" s="277"/>
      <c r="AN187" s="277"/>
      <c r="AO187" s="277"/>
      <c r="AP187" s="277"/>
      <c r="AQ187" s="277"/>
      <c r="AR187" s="277"/>
      <c r="AS187" s="277"/>
      <c r="AT187" s="277"/>
      <c r="AU187" s="277"/>
      <c r="AV187" s="277"/>
      <c r="AW187" s="304"/>
      <c r="AX187" s="24" t="s">
        <v>52</v>
      </c>
      <c r="AY187" s="23"/>
      <c r="AZ187" s="23"/>
      <c r="BA187" s="23"/>
      <c r="BB187" s="23"/>
      <c r="BC187" s="23"/>
      <c r="BD187" s="23"/>
      <c r="BE187" s="23"/>
      <c r="BF187" s="126"/>
      <c r="BG187" s="23" t="s">
        <v>108</v>
      </c>
      <c r="BH187" s="23"/>
      <c r="BI187" s="23"/>
      <c r="BJ187" s="23"/>
      <c r="BK187" s="22" t="e">
        <f>AVERAGE(AY187:BJ187)</f>
        <v>#DIV/0!</v>
      </c>
      <c r="BL187" s="265" t="s">
        <v>46</v>
      </c>
      <c r="BM187" s="273" t="e">
        <f>BK188/BK187</f>
        <v>#DIV/0!</v>
      </c>
    </row>
    <row r="188" spans="1:65" ht="18.600000000000001" customHeight="1">
      <c r="A188" s="282"/>
      <c r="B188" s="287"/>
      <c r="C188" s="288"/>
      <c r="D188" s="288"/>
      <c r="E188" s="288"/>
      <c r="F188" s="288"/>
      <c r="G188" s="289"/>
      <c r="H188" s="287"/>
      <c r="I188" s="288"/>
      <c r="J188" s="296"/>
      <c r="K188" s="278"/>
      <c r="L188" s="278"/>
      <c r="M188" s="278"/>
      <c r="N188" s="278"/>
      <c r="O188" s="278"/>
      <c r="P188" s="278"/>
      <c r="Q188" s="278"/>
      <c r="R188" s="278"/>
      <c r="S188" s="278"/>
      <c r="T188" s="278"/>
      <c r="U188" s="278"/>
      <c r="V188" s="278"/>
      <c r="W188" s="278"/>
      <c r="X188" s="278"/>
      <c r="Y188" s="278"/>
      <c r="Z188" s="278"/>
      <c r="AA188" s="278"/>
      <c r="AB188" s="278"/>
      <c r="AC188" s="278"/>
      <c r="AD188" s="278"/>
      <c r="AE188" s="278"/>
      <c r="AF188" s="278"/>
      <c r="AG188" s="278"/>
      <c r="AH188" s="278"/>
      <c r="AI188" s="278"/>
      <c r="AJ188" s="278"/>
      <c r="AK188" s="278"/>
      <c r="AL188" s="278"/>
      <c r="AM188" s="278"/>
      <c r="AN188" s="278"/>
      <c r="AO188" s="278"/>
      <c r="AP188" s="278"/>
      <c r="AQ188" s="278"/>
      <c r="AR188" s="278"/>
      <c r="AS188" s="278"/>
      <c r="AT188" s="278"/>
      <c r="AU188" s="278"/>
      <c r="AV188" s="278"/>
      <c r="AW188" s="305"/>
      <c r="AX188" s="120" t="s">
        <v>51</v>
      </c>
      <c r="AY188" s="121"/>
      <c r="AZ188" s="121"/>
      <c r="BA188" s="121"/>
      <c r="BB188" s="121"/>
      <c r="BC188" s="121"/>
      <c r="BD188" s="121"/>
      <c r="BE188" s="121"/>
      <c r="BF188" s="127"/>
      <c r="BG188" s="121" t="s">
        <v>108</v>
      </c>
      <c r="BH188" s="121"/>
      <c r="BI188" s="121"/>
      <c r="BJ188" s="121"/>
      <c r="BK188" s="122" t="e">
        <f>AVERAGE(AY188:BJ188)</f>
        <v>#DIV/0!</v>
      </c>
      <c r="BL188" s="266"/>
      <c r="BM188" s="271"/>
    </row>
    <row r="189" spans="1:65" ht="18.600000000000001" customHeight="1">
      <c r="A189" s="282"/>
      <c r="B189" s="287"/>
      <c r="C189" s="288"/>
      <c r="D189" s="288"/>
      <c r="E189" s="288"/>
      <c r="F189" s="288"/>
      <c r="G189" s="289"/>
      <c r="H189" s="287"/>
      <c r="I189" s="288"/>
      <c r="J189" s="296"/>
      <c r="K189" s="278"/>
      <c r="L189" s="278"/>
      <c r="M189" s="278"/>
      <c r="N189" s="278"/>
      <c r="O189" s="278"/>
      <c r="P189" s="278"/>
      <c r="Q189" s="278"/>
      <c r="R189" s="278"/>
      <c r="S189" s="278"/>
      <c r="T189" s="278"/>
      <c r="U189" s="278"/>
      <c r="V189" s="278"/>
      <c r="W189" s="278"/>
      <c r="X189" s="278"/>
      <c r="Y189" s="278"/>
      <c r="Z189" s="278"/>
      <c r="AA189" s="278"/>
      <c r="AB189" s="278"/>
      <c r="AC189" s="278"/>
      <c r="AD189" s="278"/>
      <c r="AE189" s="278"/>
      <c r="AF189" s="278"/>
      <c r="AG189" s="278"/>
      <c r="AH189" s="278"/>
      <c r="AI189" s="278"/>
      <c r="AJ189" s="278"/>
      <c r="AK189" s="278"/>
      <c r="AL189" s="278"/>
      <c r="AM189" s="278"/>
      <c r="AN189" s="278"/>
      <c r="AO189" s="278"/>
      <c r="AP189" s="278"/>
      <c r="AQ189" s="278"/>
      <c r="AR189" s="278"/>
      <c r="AS189" s="278"/>
      <c r="AT189" s="278"/>
      <c r="AU189" s="278"/>
      <c r="AV189" s="278"/>
      <c r="AW189" s="305"/>
      <c r="AX189" s="18" t="s">
        <v>48</v>
      </c>
      <c r="AY189" s="17"/>
      <c r="AZ189" s="17"/>
      <c r="BA189" s="17"/>
      <c r="BB189" s="17"/>
      <c r="BC189" s="17"/>
      <c r="BD189" s="17"/>
      <c r="BE189" s="17"/>
      <c r="BF189" s="17"/>
      <c r="BG189" s="17">
        <v>1</v>
      </c>
      <c r="BH189" s="17"/>
      <c r="BI189" s="17"/>
      <c r="BJ189" s="17"/>
      <c r="BK189" s="16">
        <f>AY189+AZ189+BA189+BB189+BC189+BD189+BE189+BF189+BG189+BH189+BI189+BJ189</f>
        <v>1</v>
      </c>
      <c r="BL189" s="267" t="s">
        <v>47</v>
      </c>
      <c r="BM189" s="271">
        <f>BK190/BK189</f>
        <v>1</v>
      </c>
    </row>
    <row r="190" spans="1:65" ht="18.600000000000001" customHeight="1">
      <c r="A190" s="282"/>
      <c r="B190" s="287"/>
      <c r="C190" s="288"/>
      <c r="D190" s="288"/>
      <c r="E190" s="288"/>
      <c r="F190" s="288"/>
      <c r="G190" s="289"/>
      <c r="H190" s="287"/>
      <c r="I190" s="288"/>
      <c r="J190" s="296"/>
      <c r="K190" s="278"/>
      <c r="L190" s="278"/>
      <c r="M190" s="278"/>
      <c r="N190" s="278"/>
      <c r="O190" s="278"/>
      <c r="P190" s="278"/>
      <c r="Q190" s="278"/>
      <c r="R190" s="278"/>
      <c r="S190" s="278"/>
      <c r="T190" s="278"/>
      <c r="U190" s="278"/>
      <c r="V190" s="278"/>
      <c r="W190" s="278"/>
      <c r="X190" s="278"/>
      <c r="Y190" s="278"/>
      <c r="Z190" s="278"/>
      <c r="AA190" s="278"/>
      <c r="AB190" s="278"/>
      <c r="AC190" s="278"/>
      <c r="AD190" s="278"/>
      <c r="AE190" s="278"/>
      <c r="AF190" s="278"/>
      <c r="AG190" s="278"/>
      <c r="AH190" s="278"/>
      <c r="AI190" s="278"/>
      <c r="AJ190" s="278"/>
      <c r="AK190" s="278"/>
      <c r="AL190" s="278"/>
      <c r="AM190" s="278"/>
      <c r="AN190" s="278"/>
      <c r="AO190" s="278"/>
      <c r="AP190" s="278"/>
      <c r="AQ190" s="278"/>
      <c r="AR190" s="278"/>
      <c r="AS190" s="278"/>
      <c r="AT190" s="278"/>
      <c r="AU190" s="278"/>
      <c r="AV190" s="278"/>
      <c r="AW190" s="305"/>
      <c r="AX190" s="15" t="s">
        <v>46</v>
      </c>
      <c r="AY190" s="14"/>
      <c r="AZ190" s="14"/>
      <c r="BA190" s="14"/>
      <c r="BB190" s="14"/>
      <c r="BC190" s="14"/>
      <c r="BD190" s="14"/>
      <c r="BE190" s="14"/>
      <c r="BF190" s="14"/>
      <c r="BG190" s="14">
        <v>1</v>
      </c>
      <c r="BH190" s="14"/>
      <c r="BI190" s="14"/>
      <c r="BJ190" s="14"/>
      <c r="BK190" s="13">
        <f>AY190+AZ190+BA190+BB190+BC190+BD190+BE190+BF190+BG190+BH190+BI190+BJ190</f>
        <v>1</v>
      </c>
      <c r="BL190" s="268"/>
      <c r="BM190" s="272"/>
    </row>
    <row r="191" spans="1:65" ht="18.600000000000001" customHeight="1">
      <c r="A191" s="282"/>
      <c r="B191" s="287"/>
      <c r="C191" s="288"/>
      <c r="D191" s="288"/>
      <c r="E191" s="288"/>
      <c r="F191" s="288"/>
      <c r="G191" s="289"/>
      <c r="H191" s="287"/>
      <c r="I191" s="288"/>
      <c r="J191" s="296"/>
      <c r="K191" s="278"/>
      <c r="L191" s="278"/>
      <c r="M191" s="278"/>
      <c r="N191" s="278"/>
      <c r="O191" s="278"/>
      <c r="P191" s="278"/>
      <c r="Q191" s="278"/>
      <c r="R191" s="278"/>
      <c r="S191" s="278"/>
      <c r="T191" s="278"/>
      <c r="U191" s="278"/>
      <c r="V191" s="278"/>
      <c r="W191" s="278"/>
      <c r="X191" s="278"/>
      <c r="Y191" s="278"/>
      <c r="Z191" s="278"/>
      <c r="AA191" s="278"/>
      <c r="AB191" s="278"/>
      <c r="AC191" s="278"/>
      <c r="AD191" s="278"/>
      <c r="AE191" s="278"/>
      <c r="AF191" s="278"/>
      <c r="AG191" s="278"/>
      <c r="AH191" s="278"/>
      <c r="AI191" s="278"/>
      <c r="AJ191" s="278"/>
      <c r="AK191" s="278"/>
      <c r="AL191" s="278"/>
      <c r="AM191" s="278"/>
      <c r="AN191" s="278"/>
      <c r="AO191" s="278"/>
      <c r="AP191" s="278"/>
      <c r="AQ191" s="278"/>
      <c r="AR191" s="278"/>
      <c r="AS191" s="278"/>
      <c r="AT191" s="278"/>
      <c r="AU191" s="278"/>
      <c r="AV191" s="278"/>
      <c r="AW191" s="305"/>
      <c r="AX191" s="27" t="s">
        <v>53</v>
      </c>
      <c r="AY191" s="26"/>
      <c r="AZ191" s="26"/>
      <c r="BA191" s="26"/>
      <c r="BB191" s="26"/>
      <c r="BC191" s="26"/>
      <c r="BD191" s="26"/>
      <c r="BE191" s="26"/>
      <c r="BF191" s="26"/>
      <c r="BG191" s="26">
        <v>1</v>
      </c>
      <c r="BH191" s="26"/>
      <c r="BI191" s="26"/>
      <c r="BJ191" s="26"/>
      <c r="BK191" s="25">
        <f>AVERAGE(AY191:BJ191)</f>
        <v>1</v>
      </c>
      <c r="BL191" s="269" t="s">
        <v>47</v>
      </c>
      <c r="BM191" s="273">
        <f>BK192/BK191</f>
        <v>1</v>
      </c>
    </row>
    <row r="192" spans="1:65" ht="18.600000000000001" customHeight="1" thickBot="1">
      <c r="A192" s="302"/>
      <c r="B192" s="290"/>
      <c r="C192" s="291"/>
      <c r="D192" s="291"/>
      <c r="E192" s="291"/>
      <c r="F192" s="291"/>
      <c r="G192" s="292"/>
      <c r="H192" s="290"/>
      <c r="I192" s="291"/>
      <c r="J192" s="297"/>
      <c r="K192" s="279"/>
      <c r="L192" s="279"/>
      <c r="M192" s="279"/>
      <c r="N192" s="279"/>
      <c r="O192" s="279"/>
      <c r="P192" s="279"/>
      <c r="Q192" s="279"/>
      <c r="R192" s="279"/>
      <c r="S192" s="279"/>
      <c r="T192" s="279"/>
      <c r="U192" s="279"/>
      <c r="V192" s="279"/>
      <c r="W192" s="279"/>
      <c r="X192" s="279"/>
      <c r="Y192" s="279"/>
      <c r="Z192" s="279"/>
      <c r="AA192" s="279"/>
      <c r="AB192" s="279"/>
      <c r="AC192" s="279"/>
      <c r="AD192" s="279"/>
      <c r="AE192" s="279"/>
      <c r="AF192" s="279"/>
      <c r="AG192" s="279"/>
      <c r="AH192" s="279"/>
      <c r="AI192" s="279"/>
      <c r="AJ192" s="279"/>
      <c r="AK192" s="279"/>
      <c r="AL192" s="279"/>
      <c r="AM192" s="279"/>
      <c r="AN192" s="279"/>
      <c r="AO192" s="279"/>
      <c r="AP192" s="279"/>
      <c r="AQ192" s="279"/>
      <c r="AR192" s="279"/>
      <c r="AS192" s="279"/>
      <c r="AT192" s="279"/>
      <c r="AU192" s="279"/>
      <c r="AV192" s="279"/>
      <c r="AW192" s="306"/>
      <c r="AX192" s="27" t="s">
        <v>51</v>
      </c>
      <c r="AY192" s="26"/>
      <c r="AZ192" s="26"/>
      <c r="BA192" s="26"/>
      <c r="BB192" s="26"/>
      <c r="BC192" s="26"/>
      <c r="BD192" s="26"/>
      <c r="BE192" s="26"/>
      <c r="BF192" s="26"/>
      <c r="BG192" s="26">
        <v>1</v>
      </c>
      <c r="BH192" s="26"/>
      <c r="BI192" s="26"/>
      <c r="BJ192" s="26"/>
      <c r="BK192" s="25">
        <f>AVERAGE(AY192:BJ192)</f>
        <v>1</v>
      </c>
      <c r="BL192" s="270"/>
      <c r="BM192" s="272"/>
    </row>
    <row r="193" spans="1:65" ht="18.600000000000001" customHeight="1">
      <c r="A193" s="324" t="s">
        <v>242</v>
      </c>
      <c r="B193" s="312" t="s">
        <v>263</v>
      </c>
      <c r="C193" s="327"/>
      <c r="D193" s="327"/>
      <c r="E193" s="327"/>
      <c r="F193" s="327"/>
      <c r="G193" s="328"/>
      <c r="H193" s="293" t="s">
        <v>50</v>
      </c>
      <c r="I193" s="294"/>
      <c r="J193" s="295"/>
      <c r="K193" s="274" t="s">
        <v>108</v>
      </c>
      <c r="L193" s="274" t="s">
        <v>108</v>
      </c>
      <c r="M193" s="274"/>
      <c r="N193" s="274" t="s">
        <v>108</v>
      </c>
      <c r="O193" s="274" t="s">
        <v>108</v>
      </c>
      <c r="P193" s="274" t="s">
        <v>108</v>
      </c>
      <c r="Q193" s="274" t="s">
        <v>108</v>
      </c>
      <c r="R193" s="274" t="s">
        <v>108</v>
      </c>
      <c r="S193" s="274" t="s">
        <v>108</v>
      </c>
      <c r="T193" s="274" t="s">
        <v>108</v>
      </c>
      <c r="U193" s="128"/>
      <c r="V193" s="274" t="s">
        <v>108</v>
      </c>
      <c r="W193" s="132"/>
      <c r="X193" s="274"/>
      <c r="Y193" s="274"/>
      <c r="Z193" s="274"/>
      <c r="AA193" s="274" t="s">
        <v>108</v>
      </c>
      <c r="AB193" s="274" t="s">
        <v>108</v>
      </c>
      <c r="AC193" s="274"/>
      <c r="AD193" s="274"/>
      <c r="AE193" s="274"/>
      <c r="AF193" s="274"/>
      <c r="AG193" s="274"/>
      <c r="AH193" s="274" t="s">
        <v>108</v>
      </c>
      <c r="AI193" s="274" t="s">
        <v>108</v>
      </c>
      <c r="AJ193" s="274" t="s">
        <v>108</v>
      </c>
      <c r="AK193" s="274" t="s">
        <v>108</v>
      </c>
      <c r="AL193" s="274"/>
      <c r="AM193" s="274" t="s">
        <v>108</v>
      </c>
      <c r="AN193" s="274" t="s">
        <v>108</v>
      </c>
      <c r="AO193" s="274"/>
      <c r="AP193" s="274"/>
      <c r="AQ193" s="274"/>
      <c r="AR193" s="274"/>
      <c r="AS193" s="274"/>
      <c r="AT193" s="274" t="s">
        <v>108</v>
      </c>
      <c r="AU193" s="274"/>
      <c r="AV193" s="274"/>
      <c r="AW193" s="298"/>
      <c r="AX193" s="24" t="s">
        <v>52</v>
      </c>
      <c r="AY193" s="23"/>
      <c r="AZ193" s="23"/>
      <c r="BA193" s="23"/>
      <c r="BB193" s="23"/>
      <c r="BC193" s="23"/>
      <c r="BD193" s="23"/>
      <c r="BE193" s="23"/>
      <c r="BF193" s="126"/>
      <c r="BG193" s="23" t="s">
        <v>108</v>
      </c>
      <c r="BH193" s="23"/>
      <c r="BI193" s="23" t="s">
        <v>108</v>
      </c>
      <c r="BJ193" s="23"/>
      <c r="BK193" s="22" t="e">
        <f>AVERAGE(AY193:BJ193)</f>
        <v>#DIV/0!</v>
      </c>
      <c r="BL193" s="265" t="s">
        <v>46</v>
      </c>
      <c r="BM193" s="273" t="e">
        <f>BK194/BK193</f>
        <v>#DIV/0!</v>
      </c>
    </row>
    <row r="194" spans="1:65" ht="18.600000000000001" customHeight="1">
      <c r="A194" s="325"/>
      <c r="B194" s="313"/>
      <c r="C194" s="329"/>
      <c r="D194" s="329"/>
      <c r="E194" s="329"/>
      <c r="F194" s="329"/>
      <c r="G194" s="330"/>
      <c r="H194" s="287"/>
      <c r="I194" s="288"/>
      <c r="J194" s="296"/>
      <c r="K194" s="275"/>
      <c r="L194" s="275"/>
      <c r="M194" s="275"/>
      <c r="N194" s="275"/>
      <c r="O194" s="275"/>
      <c r="P194" s="275"/>
      <c r="Q194" s="275"/>
      <c r="R194" s="275"/>
      <c r="S194" s="275"/>
      <c r="T194" s="275"/>
      <c r="U194" s="129"/>
      <c r="V194" s="275"/>
      <c r="W194" s="133"/>
      <c r="X194" s="275"/>
      <c r="Y194" s="275"/>
      <c r="Z194" s="275"/>
      <c r="AA194" s="275"/>
      <c r="AB194" s="275"/>
      <c r="AC194" s="275"/>
      <c r="AD194" s="275"/>
      <c r="AE194" s="275"/>
      <c r="AF194" s="275"/>
      <c r="AG194" s="275"/>
      <c r="AH194" s="275"/>
      <c r="AI194" s="275"/>
      <c r="AJ194" s="275"/>
      <c r="AK194" s="275"/>
      <c r="AL194" s="275"/>
      <c r="AM194" s="275"/>
      <c r="AN194" s="275"/>
      <c r="AO194" s="275"/>
      <c r="AP194" s="275"/>
      <c r="AQ194" s="275"/>
      <c r="AR194" s="275"/>
      <c r="AS194" s="275"/>
      <c r="AT194" s="275"/>
      <c r="AU194" s="275"/>
      <c r="AV194" s="275"/>
      <c r="AW194" s="299"/>
      <c r="AX194" s="120" t="s">
        <v>51</v>
      </c>
      <c r="AY194" s="121"/>
      <c r="AZ194" s="121"/>
      <c r="BA194" s="121"/>
      <c r="BB194" s="121"/>
      <c r="BC194" s="121"/>
      <c r="BD194" s="121"/>
      <c r="BE194" s="121"/>
      <c r="BF194" s="127"/>
      <c r="BG194" s="121" t="s">
        <v>108</v>
      </c>
      <c r="BH194" s="121"/>
      <c r="BI194" s="121" t="s">
        <v>108</v>
      </c>
      <c r="BJ194" s="121"/>
      <c r="BK194" s="122" t="e">
        <f>AVERAGE(AY194:BJ194)</f>
        <v>#DIV/0!</v>
      </c>
      <c r="BL194" s="266"/>
      <c r="BM194" s="271"/>
    </row>
    <row r="195" spans="1:65" ht="18.600000000000001" customHeight="1">
      <c r="A195" s="325"/>
      <c r="B195" s="313"/>
      <c r="C195" s="329"/>
      <c r="D195" s="329"/>
      <c r="E195" s="329"/>
      <c r="F195" s="329"/>
      <c r="G195" s="330"/>
      <c r="H195" s="287"/>
      <c r="I195" s="288"/>
      <c r="J195" s="296"/>
      <c r="K195" s="275"/>
      <c r="L195" s="275"/>
      <c r="M195" s="275"/>
      <c r="N195" s="275"/>
      <c r="O195" s="275"/>
      <c r="P195" s="275"/>
      <c r="Q195" s="275"/>
      <c r="R195" s="275"/>
      <c r="S195" s="275"/>
      <c r="T195" s="275"/>
      <c r="U195" s="129"/>
      <c r="V195" s="275"/>
      <c r="W195" s="133"/>
      <c r="X195" s="275"/>
      <c r="Y195" s="275"/>
      <c r="Z195" s="275"/>
      <c r="AA195" s="275"/>
      <c r="AB195" s="275"/>
      <c r="AC195" s="275"/>
      <c r="AD195" s="275"/>
      <c r="AE195" s="275"/>
      <c r="AF195" s="275"/>
      <c r="AG195" s="275"/>
      <c r="AH195" s="275"/>
      <c r="AI195" s="275"/>
      <c r="AJ195" s="275"/>
      <c r="AK195" s="275"/>
      <c r="AL195" s="275"/>
      <c r="AM195" s="275"/>
      <c r="AN195" s="275"/>
      <c r="AO195" s="275"/>
      <c r="AP195" s="275"/>
      <c r="AQ195" s="275"/>
      <c r="AR195" s="275"/>
      <c r="AS195" s="275"/>
      <c r="AT195" s="275"/>
      <c r="AU195" s="275"/>
      <c r="AV195" s="275"/>
      <c r="AW195" s="299"/>
      <c r="AX195" s="18" t="s">
        <v>48</v>
      </c>
      <c r="AY195" s="17"/>
      <c r="AZ195" s="17"/>
      <c r="BA195" s="17"/>
      <c r="BB195" s="17"/>
      <c r="BC195" s="17"/>
      <c r="BD195" s="17"/>
      <c r="BE195" s="17"/>
      <c r="BF195" s="17"/>
      <c r="BG195" s="17">
        <v>25</v>
      </c>
      <c r="BH195" s="17"/>
      <c r="BI195" s="17">
        <v>22</v>
      </c>
      <c r="BJ195" s="17"/>
      <c r="BK195" s="16">
        <f>AY195+AZ195+BA195+BB195+BC195+BD195+BE195+BF195+BG195+BH195+BI195+BJ195</f>
        <v>47</v>
      </c>
      <c r="BL195" s="267" t="s">
        <v>47</v>
      </c>
      <c r="BM195" s="271">
        <f>BK196/BK195</f>
        <v>1</v>
      </c>
    </row>
    <row r="196" spans="1:65" ht="18.600000000000001" customHeight="1">
      <c r="A196" s="325"/>
      <c r="B196" s="313"/>
      <c r="C196" s="329"/>
      <c r="D196" s="329"/>
      <c r="E196" s="329"/>
      <c r="F196" s="329"/>
      <c r="G196" s="330"/>
      <c r="H196" s="287"/>
      <c r="I196" s="288"/>
      <c r="J196" s="296"/>
      <c r="K196" s="275"/>
      <c r="L196" s="275"/>
      <c r="M196" s="275"/>
      <c r="N196" s="275"/>
      <c r="O196" s="275"/>
      <c r="P196" s="275"/>
      <c r="Q196" s="275"/>
      <c r="R196" s="275"/>
      <c r="S196" s="275"/>
      <c r="T196" s="275"/>
      <c r="U196" s="129"/>
      <c r="V196" s="275"/>
      <c r="W196" s="133"/>
      <c r="X196" s="275"/>
      <c r="Y196" s="275"/>
      <c r="Z196" s="275"/>
      <c r="AA196" s="275"/>
      <c r="AB196" s="275"/>
      <c r="AC196" s="275"/>
      <c r="AD196" s="275"/>
      <c r="AE196" s="275"/>
      <c r="AF196" s="275"/>
      <c r="AG196" s="275"/>
      <c r="AH196" s="275"/>
      <c r="AI196" s="275"/>
      <c r="AJ196" s="275"/>
      <c r="AK196" s="275"/>
      <c r="AL196" s="275"/>
      <c r="AM196" s="275"/>
      <c r="AN196" s="275"/>
      <c r="AO196" s="275"/>
      <c r="AP196" s="275"/>
      <c r="AQ196" s="275"/>
      <c r="AR196" s="275"/>
      <c r="AS196" s="275"/>
      <c r="AT196" s="275"/>
      <c r="AU196" s="275"/>
      <c r="AV196" s="275"/>
      <c r="AW196" s="299"/>
      <c r="AX196" s="15" t="s">
        <v>46</v>
      </c>
      <c r="AY196" s="14"/>
      <c r="AZ196" s="14"/>
      <c r="BA196" s="14"/>
      <c r="BB196" s="14"/>
      <c r="BC196" s="14"/>
      <c r="BD196" s="14"/>
      <c r="BE196" s="14"/>
      <c r="BF196" s="14"/>
      <c r="BG196" s="14">
        <v>25</v>
      </c>
      <c r="BH196" s="14"/>
      <c r="BI196" s="14">
        <v>22</v>
      </c>
      <c r="BJ196" s="14"/>
      <c r="BK196" s="13">
        <f>AY196+AZ196+BA196+BB196+BC196+BD196+BE196+BF196+BG196+BH196+BI196+BJ196</f>
        <v>47</v>
      </c>
      <c r="BL196" s="268"/>
      <c r="BM196" s="272"/>
    </row>
    <row r="197" spans="1:65" ht="18.600000000000001" customHeight="1">
      <c r="A197" s="325"/>
      <c r="B197" s="313"/>
      <c r="C197" s="329"/>
      <c r="D197" s="329"/>
      <c r="E197" s="329"/>
      <c r="F197" s="329"/>
      <c r="G197" s="330"/>
      <c r="H197" s="287"/>
      <c r="I197" s="288"/>
      <c r="J197" s="296"/>
      <c r="K197" s="275"/>
      <c r="L197" s="275"/>
      <c r="M197" s="275"/>
      <c r="N197" s="275"/>
      <c r="O197" s="275"/>
      <c r="P197" s="275"/>
      <c r="Q197" s="275"/>
      <c r="R197" s="275"/>
      <c r="S197" s="275"/>
      <c r="T197" s="275"/>
      <c r="U197" s="129"/>
      <c r="V197" s="275"/>
      <c r="W197" s="133"/>
      <c r="X197" s="275"/>
      <c r="Y197" s="275"/>
      <c r="Z197" s="275"/>
      <c r="AA197" s="275"/>
      <c r="AB197" s="275"/>
      <c r="AC197" s="275"/>
      <c r="AD197" s="275"/>
      <c r="AE197" s="275"/>
      <c r="AF197" s="275"/>
      <c r="AG197" s="275"/>
      <c r="AH197" s="275"/>
      <c r="AI197" s="275"/>
      <c r="AJ197" s="275"/>
      <c r="AK197" s="275"/>
      <c r="AL197" s="275"/>
      <c r="AM197" s="275"/>
      <c r="AN197" s="275"/>
      <c r="AO197" s="275"/>
      <c r="AP197" s="275"/>
      <c r="AQ197" s="275"/>
      <c r="AR197" s="275"/>
      <c r="AS197" s="275"/>
      <c r="AT197" s="275"/>
      <c r="AU197" s="275"/>
      <c r="AV197" s="275"/>
      <c r="AW197" s="299"/>
      <c r="AX197" s="27" t="s">
        <v>53</v>
      </c>
      <c r="AY197" s="26"/>
      <c r="AZ197" s="26"/>
      <c r="BA197" s="26"/>
      <c r="BB197" s="26"/>
      <c r="BC197" s="26"/>
      <c r="BD197" s="26"/>
      <c r="BE197" s="26"/>
      <c r="BF197" s="26"/>
      <c r="BG197" s="26">
        <v>25</v>
      </c>
      <c r="BH197" s="26"/>
      <c r="BI197" s="26">
        <v>22</v>
      </c>
      <c r="BJ197" s="26"/>
      <c r="BK197" s="25">
        <f>AVERAGE(AY197:BJ197)</f>
        <v>23.5</v>
      </c>
      <c r="BL197" s="269" t="s">
        <v>47</v>
      </c>
      <c r="BM197" s="273">
        <f>BK198/BK197</f>
        <v>1</v>
      </c>
    </row>
    <row r="198" spans="1:65" ht="18.600000000000001" customHeight="1" thickBot="1">
      <c r="A198" s="326"/>
      <c r="B198" s="314"/>
      <c r="C198" s="331"/>
      <c r="D198" s="331"/>
      <c r="E198" s="331"/>
      <c r="F198" s="331"/>
      <c r="G198" s="332"/>
      <c r="H198" s="290"/>
      <c r="I198" s="291"/>
      <c r="J198" s="297"/>
      <c r="K198" s="276"/>
      <c r="L198" s="276"/>
      <c r="M198" s="276"/>
      <c r="N198" s="276"/>
      <c r="O198" s="276"/>
      <c r="P198" s="276"/>
      <c r="Q198" s="276"/>
      <c r="R198" s="276"/>
      <c r="S198" s="276"/>
      <c r="T198" s="276"/>
      <c r="U198" s="130"/>
      <c r="V198" s="276"/>
      <c r="W198" s="134"/>
      <c r="X198" s="276"/>
      <c r="Y198" s="276"/>
      <c r="Z198" s="276"/>
      <c r="AA198" s="276"/>
      <c r="AB198" s="276"/>
      <c r="AC198" s="276"/>
      <c r="AD198" s="276"/>
      <c r="AE198" s="276"/>
      <c r="AF198" s="276"/>
      <c r="AG198" s="276"/>
      <c r="AH198" s="276"/>
      <c r="AI198" s="276"/>
      <c r="AJ198" s="276"/>
      <c r="AK198" s="276"/>
      <c r="AL198" s="276"/>
      <c r="AM198" s="276"/>
      <c r="AN198" s="276"/>
      <c r="AO198" s="276"/>
      <c r="AP198" s="276"/>
      <c r="AQ198" s="276"/>
      <c r="AR198" s="276"/>
      <c r="AS198" s="276"/>
      <c r="AT198" s="276"/>
      <c r="AU198" s="276"/>
      <c r="AV198" s="276"/>
      <c r="AW198" s="300"/>
      <c r="AX198" s="27" t="s">
        <v>51</v>
      </c>
      <c r="AY198" s="26"/>
      <c r="AZ198" s="26"/>
      <c r="BA198" s="26"/>
      <c r="BB198" s="26"/>
      <c r="BC198" s="26"/>
      <c r="BD198" s="26"/>
      <c r="BE198" s="26"/>
      <c r="BF198" s="26"/>
      <c r="BG198" s="26">
        <v>25</v>
      </c>
      <c r="BH198" s="26"/>
      <c r="BI198" s="26">
        <v>22</v>
      </c>
      <c r="BJ198" s="26"/>
      <c r="BK198" s="25">
        <f>AVERAGE(AY198:BJ198)</f>
        <v>23.5</v>
      </c>
      <c r="BL198" s="270"/>
      <c r="BM198" s="272"/>
    </row>
    <row r="199" spans="1:65" ht="18.600000000000001" customHeight="1">
      <c r="A199" s="307" t="s">
        <v>242</v>
      </c>
      <c r="B199" s="293" t="s">
        <v>248</v>
      </c>
      <c r="C199" s="294"/>
      <c r="D199" s="294"/>
      <c r="E199" s="294"/>
      <c r="F199" s="294"/>
      <c r="G199" s="303"/>
      <c r="H199" s="293" t="s">
        <v>50</v>
      </c>
      <c r="I199" s="294"/>
      <c r="J199" s="295"/>
      <c r="K199" s="298"/>
      <c r="L199" s="253"/>
      <c r="M199" s="253"/>
      <c r="N199" s="253"/>
      <c r="O199" s="253"/>
      <c r="P199" s="253"/>
      <c r="Q199" s="253"/>
      <c r="R199" s="253"/>
      <c r="S199" s="253"/>
      <c r="T199" s="253"/>
      <c r="U199" s="253"/>
      <c r="V199" s="253"/>
      <c r="W199" s="253"/>
      <c r="X199" s="253"/>
      <c r="Y199" s="253"/>
      <c r="Z199" s="253"/>
      <c r="AA199" s="253"/>
      <c r="AB199" s="253"/>
      <c r="AC199" s="253"/>
      <c r="AD199" s="253"/>
      <c r="AE199" s="253"/>
      <c r="AF199" s="253"/>
      <c r="AG199" s="253"/>
      <c r="AH199" s="253"/>
      <c r="AI199" s="253" t="s">
        <v>108</v>
      </c>
      <c r="AJ199" s="253"/>
      <c r="AK199" s="253" t="s">
        <v>108</v>
      </c>
      <c r="AL199" s="253"/>
      <c r="AM199" s="253"/>
      <c r="AN199" s="253"/>
      <c r="AO199" s="253"/>
      <c r="AP199" s="253"/>
      <c r="AQ199" s="253"/>
      <c r="AR199" s="253"/>
      <c r="AS199" s="253"/>
      <c r="AT199" s="262"/>
      <c r="AU199" s="298"/>
      <c r="AV199" s="262"/>
      <c r="AW199" s="274"/>
      <c r="AX199" s="24" t="s">
        <v>52</v>
      </c>
      <c r="AY199" s="23"/>
      <c r="AZ199" s="23"/>
      <c r="BA199" s="23"/>
      <c r="BB199" s="23"/>
      <c r="BC199" s="23"/>
      <c r="BD199" s="23"/>
      <c r="BE199" s="23"/>
      <c r="BF199" s="23"/>
      <c r="BG199" s="23"/>
      <c r="BH199" s="23" t="s">
        <v>108</v>
      </c>
      <c r="BI199" s="23"/>
      <c r="BJ199" s="23"/>
      <c r="BK199" s="22" t="e">
        <f>AVERAGE(AY199:BJ199)</f>
        <v>#DIV/0!</v>
      </c>
      <c r="BL199" s="265" t="s">
        <v>46</v>
      </c>
      <c r="BM199" s="273" t="e">
        <f>BK200/BK199</f>
        <v>#DIV/0!</v>
      </c>
    </row>
    <row r="200" spans="1:65" ht="18.75" customHeight="1">
      <c r="A200" s="282"/>
      <c r="B200" s="287"/>
      <c r="C200" s="288"/>
      <c r="D200" s="288"/>
      <c r="E200" s="288"/>
      <c r="F200" s="288"/>
      <c r="G200" s="289"/>
      <c r="H200" s="287"/>
      <c r="I200" s="288"/>
      <c r="J200" s="296"/>
      <c r="K200" s="299"/>
      <c r="L200" s="254"/>
      <c r="M200" s="254"/>
      <c r="N200" s="254"/>
      <c r="O200" s="254"/>
      <c r="P200" s="254"/>
      <c r="Q200" s="254"/>
      <c r="R200" s="254"/>
      <c r="S200" s="254"/>
      <c r="T200" s="254"/>
      <c r="U200" s="254"/>
      <c r="V200" s="254"/>
      <c r="W200" s="254"/>
      <c r="X200" s="254"/>
      <c r="Y200" s="254"/>
      <c r="Z200" s="254"/>
      <c r="AA200" s="254"/>
      <c r="AB200" s="254"/>
      <c r="AC200" s="254"/>
      <c r="AD200" s="254"/>
      <c r="AE200" s="254"/>
      <c r="AF200" s="254"/>
      <c r="AG200" s="254"/>
      <c r="AH200" s="254"/>
      <c r="AI200" s="254"/>
      <c r="AJ200" s="254"/>
      <c r="AK200" s="254"/>
      <c r="AL200" s="254"/>
      <c r="AM200" s="254"/>
      <c r="AN200" s="254"/>
      <c r="AO200" s="254"/>
      <c r="AP200" s="254"/>
      <c r="AQ200" s="254"/>
      <c r="AR200" s="254"/>
      <c r="AS200" s="254"/>
      <c r="AT200" s="263"/>
      <c r="AU200" s="299"/>
      <c r="AV200" s="263"/>
      <c r="AW200" s="275"/>
      <c r="AX200" s="120" t="s">
        <v>51</v>
      </c>
      <c r="AY200" s="121"/>
      <c r="AZ200" s="121"/>
      <c r="BA200" s="121"/>
      <c r="BB200" s="121"/>
      <c r="BC200" s="121"/>
      <c r="BD200" s="121"/>
      <c r="BE200" s="121"/>
      <c r="BF200" s="121"/>
      <c r="BG200" s="121"/>
      <c r="BH200" s="121" t="s">
        <v>108</v>
      </c>
      <c r="BI200" s="121"/>
      <c r="BJ200" s="121"/>
      <c r="BK200" s="122" t="e">
        <f>AVERAGE(AY200:BJ200)</f>
        <v>#DIV/0!</v>
      </c>
      <c r="BL200" s="266"/>
      <c r="BM200" s="271"/>
    </row>
    <row r="201" spans="1:65" ht="18.75" customHeight="1">
      <c r="A201" s="282"/>
      <c r="B201" s="287"/>
      <c r="C201" s="288"/>
      <c r="D201" s="288"/>
      <c r="E201" s="288"/>
      <c r="F201" s="288"/>
      <c r="G201" s="289"/>
      <c r="H201" s="287"/>
      <c r="I201" s="288"/>
      <c r="J201" s="296"/>
      <c r="K201" s="299"/>
      <c r="L201" s="254"/>
      <c r="M201" s="254"/>
      <c r="N201" s="254"/>
      <c r="O201" s="254"/>
      <c r="P201" s="254"/>
      <c r="Q201" s="254"/>
      <c r="R201" s="254"/>
      <c r="S201" s="254"/>
      <c r="T201" s="254"/>
      <c r="U201" s="254"/>
      <c r="V201" s="254"/>
      <c r="W201" s="254"/>
      <c r="X201" s="254"/>
      <c r="Y201" s="254"/>
      <c r="Z201" s="254"/>
      <c r="AA201" s="254"/>
      <c r="AB201" s="254"/>
      <c r="AC201" s="254"/>
      <c r="AD201" s="254"/>
      <c r="AE201" s="254"/>
      <c r="AF201" s="254"/>
      <c r="AG201" s="254"/>
      <c r="AH201" s="254"/>
      <c r="AI201" s="254"/>
      <c r="AJ201" s="254"/>
      <c r="AK201" s="254"/>
      <c r="AL201" s="254"/>
      <c r="AM201" s="254"/>
      <c r="AN201" s="254"/>
      <c r="AO201" s="254"/>
      <c r="AP201" s="254"/>
      <c r="AQ201" s="254"/>
      <c r="AR201" s="254"/>
      <c r="AS201" s="254"/>
      <c r="AT201" s="263"/>
      <c r="AU201" s="299"/>
      <c r="AV201" s="263"/>
      <c r="AW201" s="275"/>
      <c r="AX201" s="18" t="s">
        <v>48</v>
      </c>
      <c r="AY201" s="17"/>
      <c r="AZ201" s="17"/>
      <c r="BA201" s="17"/>
      <c r="BB201" s="17"/>
      <c r="BC201" s="17"/>
      <c r="BD201" s="17"/>
      <c r="BE201" s="17"/>
      <c r="BF201" s="17"/>
      <c r="BG201" s="17"/>
      <c r="BH201" s="17">
        <v>11</v>
      </c>
      <c r="BI201" s="17"/>
      <c r="BJ201" s="17"/>
      <c r="BK201" s="16">
        <f>AY201+AZ201+BA201+BB201+BC201+BD201+BE201+BF201+BG201+BH201+BI201+BJ201</f>
        <v>11</v>
      </c>
      <c r="BL201" s="267" t="s">
        <v>47</v>
      </c>
      <c r="BM201" s="271">
        <f>BK202/BK201</f>
        <v>1</v>
      </c>
    </row>
    <row r="202" spans="1:65" ht="18.75" customHeight="1">
      <c r="A202" s="282"/>
      <c r="B202" s="287"/>
      <c r="C202" s="288"/>
      <c r="D202" s="288"/>
      <c r="E202" s="288"/>
      <c r="F202" s="288"/>
      <c r="G202" s="289"/>
      <c r="H202" s="287"/>
      <c r="I202" s="288"/>
      <c r="J202" s="296"/>
      <c r="K202" s="299"/>
      <c r="L202" s="254"/>
      <c r="M202" s="254"/>
      <c r="N202" s="254"/>
      <c r="O202" s="254"/>
      <c r="P202" s="254"/>
      <c r="Q202" s="254"/>
      <c r="R202" s="254"/>
      <c r="S202" s="254"/>
      <c r="T202" s="254"/>
      <c r="U202" s="254"/>
      <c r="V202" s="254"/>
      <c r="W202" s="254"/>
      <c r="X202" s="254"/>
      <c r="Y202" s="254"/>
      <c r="Z202" s="254"/>
      <c r="AA202" s="254"/>
      <c r="AB202" s="254"/>
      <c r="AC202" s="254"/>
      <c r="AD202" s="254"/>
      <c r="AE202" s="254"/>
      <c r="AF202" s="254"/>
      <c r="AG202" s="254"/>
      <c r="AH202" s="254"/>
      <c r="AI202" s="254"/>
      <c r="AJ202" s="254"/>
      <c r="AK202" s="254"/>
      <c r="AL202" s="254"/>
      <c r="AM202" s="254"/>
      <c r="AN202" s="254"/>
      <c r="AO202" s="254"/>
      <c r="AP202" s="254"/>
      <c r="AQ202" s="254"/>
      <c r="AR202" s="254"/>
      <c r="AS202" s="254"/>
      <c r="AT202" s="263"/>
      <c r="AU202" s="299"/>
      <c r="AV202" s="263"/>
      <c r="AW202" s="275"/>
      <c r="AX202" s="15" t="s">
        <v>46</v>
      </c>
      <c r="AY202" s="14"/>
      <c r="AZ202" s="14"/>
      <c r="BA202" s="14"/>
      <c r="BB202" s="14"/>
      <c r="BC202" s="14"/>
      <c r="BD202" s="14"/>
      <c r="BE202" s="14"/>
      <c r="BF202" s="14"/>
      <c r="BG202" s="14"/>
      <c r="BH202" s="14">
        <v>11</v>
      </c>
      <c r="BI202" s="14"/>
      <c r="BJ202" s="14"/>
      <c r="BK202" s="13">
        <f>AY202+AZ202+BA202+BB202+BC202+BD202+BE202+BF202+BG202+BH202+BI202+BJ202</f>
        <v>11</v>
      </c>
      <c r="BL202" s="268"/>
      <c r="BM202" s="272"/>
    </row>
    <row r="203" spans="1:65" ht="18.75" customHeight="1">
      <c r="A203" s="282"/>
      <c r="B203" s="287"/>
      <c r="C203" s="288"/>
      <c r="D203" s="288"/>
      <c r="E203" s="288"/>
      <c r="F203" s="288"/>
      <c r="G203" s="289"/>
      <c r="H203" s="287"/>
      <c r="I203" s="288"/>
      <c r="J203" s="296"/>
      <c r="K203" s="299"/>
      <c r="L203" s="254"/>
      <c r="M203" s="254"/>
      <c r="N203" s="254"/>
      <c r="O203" s="254"/>
      <c r="P203" s="254"/>
      <c r="Q203" s="254"/>
      <c r="R203" s="254"/>
      <c r="S203" s="254"/>
      <c r="T203" s="254"/>
      <c r="U203" s="254"/>
      <c r="V203" s="254"/>
      <c r="W203" s="254"/>
      <c r="X203" s="254"/>
      <c r="Y203" s="254"/>
      <c r="Z203" s="254"/>
      <c r="AA203" s="254"/>
      <c r="AB203" s="254"/>
      <c r="AC203" s="254"/>
      <c r="AD203" s="254"/>
      <c r="AE203" s="254"/>
      <c r="AF203" s="254"/>
      <c r="AG203" s="254"/>
      <c r="AH203" s="254"/>
      <c r="AI203" s="254"/>
      <c r="AJ203" s="254"/>
      <c r="AK203" s="254"/>
      <c r="AL203" s="254"/>
      <c r="AM203" s="254"/>
      <c r="AN203" s="254"/>
      <c r="AO203" s="254"/>
      <c r="AP203" s="254"/>
      <c r="AQ203" s="254"/>
      <c r="AR203" s="254"/>
      <c r="AS203" s="254"/>
      <c r="AT203" s="263"/>
      <c r="AU203" s="299"/>
      <c r="AV203" s="263"/>
      <c r="AW203" s="275"/>
      <c r="AX203" s="27" t="s">
        <v>53</v>
      </c>
      <c r="AY203" s="26"/>
      <c r="AZ203" s="26"/>
      <c r="BA203" s="26"/>
      <c r="BB203" s="26"/>
      <c r="BC203" s="26"/>
      <c r="BD203" s="26"/>
      <c r="BE203" s="26"/>
      <c r="BF203" s="26"/>
      <c r="BG203" s="26"/>
      <c r="BH203" s="26">
        <v>11</v>
      </c>
      <c r="BI203" s="26"/>
      <c r="BJ203" s="26"/>
      <c r="BK203" s="25">
        <f>AVERAGE(AY203:BJ203)</f>
        <v>11</v>
      </c>
      <c r="BL203" s="269" t="s">
        <v>47</v>
      </c>
      <c r="BM203" s="273">
        <f>BK204/BK203</f>
        <v>1</v>
      </c>
    </row>
    <row r="204" spans="1:65" ht="18.75" customHeight="1" thickBot="1">
      <c r="A204" s="302"/>
      <c r="B204" s="290"/>
      <c r="C204" s="291"/>
      <c r="D204" s="291"/>
      <c r="E204" s="291"/>
      <c r="F204" s="291"/>
      <c r="G204" s="292"/>
      <c r="H204" s="290"/>
      <c r="I204" s="291"/>
      <c r="J204" s="297"/>
      <c r="K204" s="300"/>
      <c r="L204" s="252"/>
      <c r="M204" s="252"/>
      <c r="N204" s="252"/>
      <c r="O204" s="252"/>
      <c r="P204" s="252"/>
      <c r="Q204" s="252"/>
      <c r="R204" s="252"/>
      <c r="S204" s="252"/>
      <c r="T204" s="252"/>
      <c r="U204" s="252"/>
      <c r="V204" s="252"/>
      <c r="W204" s="252"/>
      <c r="X204" s="252"/>
      <c r="Y204" s="252"/>
      <c r="Z204" s="252"/>
      <c r="AA204" s="252"/>
      <c r="AB204" s="252"/>
      <c r="AC204" s="252"/>
      <c r="AD204" s="252"/>
      <c r="AE204" s="252"/>
      <c r="AF204" s="252"/>
      <c r="AG204" s="252"/>
      <c r="AH204" s="252"/>
      <c r="AI204" s="252"/>
      <c r="AJ204" s="252"/>
      <c r="AK204" s="252"/>
      <c r="AL204" s="252"/>
      <c r="AM204" s="252"/>
      <c r="AN204" s="252"/>
      <c r="AO204" s="252"/>
      <c r="AP204" s="252"/>
      <c r="AQ204" s="252"/>
      <c r="AR204" s="252"/>
      <c r="AS204" s="252"/>
      <c r="AT204" s="264"/>
      <c r="AU204" s="300"/>
      <c r="AV204" s="264"/>
      <c r="AW204" s="276"/>
      <c r="AX204" s="27" t="s">
        <v>51</v>
      </c>
      <c r="AY204" s="26"/>
      <c r="AZ204" s="26"/>
      <c r="BA204" s="26"/>
      <c r="BB204" s="26"/>
      <c r="BC204" s="26"/>
      <c r="BD204" s="26"/>
      <c r="BE204" s="26"/>
      <c r="BF204" s="26"/>
      <c r="BG204" s="26"/>
      <c r="BH204" s="26">
        <v>11</v>
      </c>
      <c r="BI204" s="26"/>
      <c r="BJ204" s="26"/>
      <c r="BK204" s="25">
        <f>AVERAGE(AY204:BJ204)</f>
        <v>11</v>
      </c>
      <c r="BL204" s="270"/>
      <c r="BM204" s="272"/>
    </row>
    <row r="205" spans="1:65" ht="18.75" customHeight="1">
      <c r="A205" s="307" t="s">
        <v>242</v>
      </c>
      <c r="B205" s="293" t="s">
        <v>265</v>
      </c>
      <c r="C205" s="294"/>
      <c r="D205" s="294"/>
      <c r="E205" s="294"/>
      <c r="F205" s="294"/>
      <c r="G205" s="303"/>
      <c r="H205" s="293" t="s">
        <v>50</v>
      </c>
      <c r="I205" s="294"/>
      <c r="J205" s="295"/>
      <c r="K205" s="298"/>
      <c r="L205" s="253" t="s">
        <v>108</v>
      </c>
      <c r="M205" s="253" t="s">
        <v>108</v>
      </c>
      <c r="N205" s="253"/>
      <c r="O205" s="253"/>
      <c r="P205" s="253"/>
      <c r="Q205" s="253"/>
      <c r="R205" s="253" t="s">
        <v>108</v>
      </c>
      <c r="S205" s="253"/>
      <c r="T205" s="253" t="s">
        <v>108</v>
      </c>
      <c r="U205" s="253" t="s">
        <v>108</v>
      </c>
      <c r="V205" s="253" t="s">
        <v>108</v>
      </c>
      <c r="W205" s="253"/>
      <c r="X205" s="253"/>
      <c r="Y205" s="253" t="s">
        <v>108</v>
      </c>
      <c r="Z205" s="253" t="s">
        <v>108</v>
      </c>
      <c r="AA205" s="253"/>
      <c r="AB205" s="253"/>
      <c r="AC205" s="253"/>
      <c r="AD205" s="253" t="s">
        <v>108</v>
      </c>
      <c r="AE205" s="253"/>
      <c r="AF205" s="253"/>
      <c r="AG205" s="253"/>
      <c r="AH205" s="253"/>
      <c r="AI205" s="253"/>
      <c r="AJ205" s="253" t="s">
        <v>108</v>
      </c>
      <c r="AK205" s="253" t="s">
        <v>108</v>
      </c>
      <c r="AL205" s="253"/>
      <c r="AM205" s="253"/>
      <c r="AN205" s="253" t="s">
        <v>108</v>
      </c>
      <c r="AO205" s="253"/>
      <c r="AP205" s="253"/>
      <c r="AQ205" s="253" t="s">
        <v>108</v>
      </c>
      <c r="AR205" s="253"/>
      <c r="AS205" s="253"/>
      <c r="AT205" s="262"/>
      <c r="AU205" s="274"/>
      <c r="AV205" s="274"/>
      <c r="AW205" s="274"/>
      <c r="AX205" s="24" t="s">
        <v>52</v>
      </c>
      <c r="AY205" s="23"/>
      <c r="AZ205" s="23"/>
      <c r="BA205" s="23"/>
      <c r="BB205" s="23"/>
      <c r="BC205" s="23"/>
      <c r="BD205" s="23"/>
      <c r="BE205" s="23"/>
      <c r="BF205" s="23"/>
      <c r="BG205" s="23"/>
      <c r="BH205" s="23"/>
      <c r="BI205" s="23"/>
      <c r="BJ205" s="23" t="s">
        <v>108</v>
      </c>
      <c r="BK205" s="22" t="e">
        <f>AVERAGE(AY205:BJ205)</f>
        <v>#DIV/0!</v>
      </c>
      <c r="BL205" s="265" t="s">
        <v>46</v>
      </c>
      <c r="BM205" s="273" t="e">
        <f>BK206/BK205</f>
        <v>#DIV/0!</v>
      </c>
    </row>
    <row r="206" spans="1:65" ht="18.75" customHeight="1">
      <c r="A206" s="282"/>
      <c r="B206" s="287"/>
      <c r="C206" s="288"/>
      <c r="D206" s="288"/>
      <c r="E206" s="288"/>
      <c r="F206" s="288"/>
      <c r="G206" s="289"/>
      <c r="H206" s="287"/>
      <c r="I206" s="288"/>
      <c r="J206" s="296"/>
      <c r="K206" s="299"/>
      <c r="L206" s="254"/>
      <c r="M206" s="254"/>
      <c r="N206" s="254"/>
      <c r="O206" s="254"/>
      <c r="P206" s="254"/>
      <c r="Q206" s="254"/>
      <c r="R206" s="254"/>
      <c r="S206" s="254"/>
      <c r="T206" s="254"/>
      <c r="U206" s="254"/>
      <c r="V206" s="254"/>
      <c r="W206" s="254"/>
      <c r="X206" s="254"/>
      <c r="Y206" s="254"/>
      <c r="Z206" s="254"/>
      <c r="AA206" s="254"/>
      <c r="AB206" s="254"/>
      <c r="AC206" s="254"/>
      <c r="AD206" s="254"/>
      <c r="AE206" s="254"/>
      <c r="AF206" s="254"/>
      <c r="AG206" s="254"/>
      <c r="AH206" s="254"/>
      <c r="AI206" s="254"/>
      <c r="AJ206" s="254"/>
      <c r="AK206" s="254"/>
      <c r="AL206" s="254"/>
      <c r="AM206" s="254"/>
      <c r="AN206" s="254"/>
      <c r="AO206" s="254"/>
      <c r="AP206" s="254"/>
      <c r="AQ206" s="254"/>
      <c r="AR206" s="254"/>
      <c r="AS206" s="254"/>
      <c r="AT206" s="263"/>
      <c r="AU206" s="275"/>
      <c r="AV206" s="275"/>
      <c r="AW206" s="275"/>
      <c r="AX206" s="120" t="s">
        <v>51</v>
      </c>
      <c r="AY206" s="121"/>
      <c r="AZ206" s="121"/>
      <c r="BA206" s="121"/>
      <c r="BB206" s="121"/>
      <c r="BC206" s="121"/>
      <c r="BD206" s="121"/>
      <c r="BE206" s="121"/>
      <c r="BF206" s="121"/>
      <c r="BG206" s="121"/>
      <c r="BH206" s="121"/>
      <c r="BI206" s="121"/>
      <c r="BJ206" s="121" t="s">
        <v>108</v>
      </c>
      <c r="BK206" s="122" t="e">
        <f>AVERAGE(AY206:BJ206)</f>
        <v>#DIV/0!</v>
      </c>
      <c r="BL206" s="266"/>
      <c r="BM206" s="271"/>
    </row>
    <row r="207" spans="1:65" ht="18.75" customHeight="1">
      <c r="A207" s="282"/>
      <c r="B207" s="287"/>
      <c r="C207" s="288"/>
      <c r="D207" s="288"/>
      <c r="E207" s="288"/>
      <c r="F207" s="288"/>
      <c r="G207" s="289"/>
      <c r="H207" s="287"/>
      <c r="I207" s="288"/>
      <c r="J207" s="296"/>
      <c r="K207" s="299"/>
      <c r="L207" s="254"/>
      <c r="M207" s="254"/>
      <c r="N207" s="254"/>
      <c r="O207" s="254"/>
      <c r="P207" s="254"/>
      <c r="Q207" s="254"/>
      <c r="R207" s="254"/>
      <c r="S207" s="254"/>
      <c r="T207" s="254"/>
      <c r="U207" s="254"/>
      <c r="V207" s="254"/>
      <c r="W207" s="254"/>
      <c r="X207" s="254"/>
      <c r="Y207" s="254"/>
      <c r="Z207" s="254"/>
      <c r="AA207" s="254"/>
      <c r="AB207" s="254"/>
      <c r="AC207" s="254"/>
      <c r="AD207" s="254"/>
      <c r="AE207" s="254"/>
      <c r="AF207" s="254"/>
      <c r="AG207" s="254"/>
      <c r="AH207" s="254"/>
      <c r="AI207" s="254"/>
      <c r="AJ207" s="254"/>
      <c r="AK207" s="254"/>
      <c r="AL207" s="254"/>
      <c r="AM207" s="254"/>
      <c r="AN207" s="254"/>
      <c r="AO207" s="254"/>
      <c r="AP207" s="254"/>
      <c r="AQ207" s="254"/>
      <c r="AR207" s="254"/>
      <c r="AS207" s="254"/>
      <c r="AT207" s="263"/>
      <c r="AU207" s="275"/>
      <c r="AV207" s="275"/>
      <c r="AW207" s="275"/>
      <c r="AX207" s="18" t="s">
        <v>48</v>
      </c>
      <c r="AY207" s="17"/>
      <c r="AZ207" s="17"/>
      <c r="BA207" s="17"/>
      <c r="BB207" s="17"/>
      <c r="BC207" s="17"/>
      <c r="BD207" s="17"/>
      <c r="BE207" s="17"/>
      <c r="BF207" s="17"/>
      <c r="BG207" s="17"/>
      <c r="BH207" s="17"/>
      <c r="BI207" s="17"/>
      <c r="BJ207" s="17">
        <v>29</v>
      </c>
      <c r="BK207" s="16">
        <f>AY206+AZ206+BA206+BB206+BC206+BD206+BE206+BF206+BG206+BH206+BI2054+BJ207</f>
        <v>29</v>
      </c>
      <c r="BL207" s="267" t="s">
        <v>47</v>
      </c>
      <c r="BM207" s="271">
        <f>BK208/BK207</f>
        <v>1</v>
      </c>
    </row>
    <row r="208" spans="1:65" ht="18.75" customHeight="1">
      <c r="A208" s="282"/>
      <c r="B208" s="287"/>
      <c r="C208" s="288"/>
      <c r="D208" s="288"/>
      <c r="E208" s="288"/>
      <c r="F208" s="288"/>
      <c r="G208" s="289"/>
      <c r="H208" s="287"/>
      <c r="I208" s="288"/>
      <c r="J208" s="296"/>
      <c r="K208" s="299"/>
      <c r="L208" s="254"/>
      <c r="M208" s="254"/>
      <c r="N208" s="254"/>
      <c r="O208" s="254"/>
      <c r="P208" s="254"/>
      <c r="Q208" s="254"/>
      <c r="R208" s="254"/>
      <c r="S208" s="254"/>
      <c r="T208" s="254"/>
      <c r="U208" s="254"/>
      <c r="V208" s="254"/>
      <c r="W208" s="254"/>
      <c r="X208" s="254"/>
      <c r="Y208" s="254"/>
      <c r="Z208" s="254"/>
      <c r="AA208" s="254"/>
      <c r="AB208" s="254"/>
      <c r="AC208" s="254"/>
      <c r="AD208" s="254"/>
      <c r="AE208" s="254"/>
      <c r="AF208" s="254"/>
      <c r="AG208" s="254"/>
      <c r="AH208" s="254"/>
      <c r="AI208" s="254"/>
      <c r="AJ208" s="254"/>
      <c r="AK208" s="254"/>
      <c r="AL208" s="254"/>
      <c r="AM208" s="254"/>
      <c r="AN208" s="254"/>
      <c r="AO208" s="254"/>
      <c r="AP208" s="254"/>
      <c r="AQ208" s="254"/>
      <c r="AR208" s="254"/>
      <c r="AS208" s="254"/>
      <c r="AT208" s="263"/>
      <c r="AU208" s="275"/>
      <c r="AV208" s="275"/>
      <c r="AW208" s="275"/>
      <c r="AX208" s="15" t="s">
        <v>46</v>
      </c>
      <c r="AY208" s="14"/>
      <c r="AZ208" s="14"/>
      <c r="BA208" s="14"/>
      <c r="BB208" s="14"/>
      <c r="BC208" s="14"/>
      <c r="BD208" s="14"/>
      <c r="BE208" s="14"/>
      <c r="BF208" s="14"/>
      <c r="BG208" s="14"/>
      <c r="BH208" s="14"/>
      <c r="BI208" s="14"/>
      <c r="BJ208" s="14">
        <v>29</v>
      </c>
      <c r="BK208" s="13">
        <f>AY208+AZ208+BA208+BB208+BC208+BD208+BE208+BF208+BG208+BH208+BI208+BJ208</f>
        <v>29</v>
      </c>
      <c r="BL208" s="268"/>
      <c r="BM208" s="272"/>
    </row>
    <row r="209" spans="1:65" ht="18.75" customHeight="1">
      <c r="A209" s="282"/>
      <c r="B209" s="287"/>
      <c r="C209" s="288"/>
      <c r="D209" s="288"/>
      <c r="E209" s="288"/>
      <c r="F209" s="288"/>
      <c r="G209" s="289"/>
      <c r="H209" s="287"/>
      <c r="I209" s="288"/>
      <c r="J209" s="296"/>
      <c r="K209" s="299"/>
      <c r="L209" s="254"/>
      <c r="M209" s="254"/>
      <c r="N209" s="254"/>
      <c r="O209" s="254"/>
      <c r="P209" s="254"/>
      <c r="Q209" s="254"/>
      <c r="R209" s="254"/>
      <c r="S209" s="254"/>
      <c r="T209" s="254"/>
      <c r="U209" s="254"/>
      <c r="V209" s="254"/>
      <c r="W209" s="254"/>
      <c r="X209" s="254"/>
      <c r="Y209" s="254"/>
      <c r="Z209" s="254"/>
      <c r="AA209" s="254"/>
      <c r="AB209" s="254"/>
      <c r="AC209" s="254"/>
      <c r="AD209" s="254"/>
      <c r="AE209" s="254"/>
      <c r="AF209" s="254"/>
      <c r="AG209" s="254"/>
      <c r="AH209" s="254"/>
      <c r="AI209" s="254"/>
      <c r="AJ209" s="254"/>
      <c r="AK209" s="254"/>
      <c r="AL209" s="254"/>
      <c r="AM209" s="254"/>
      <c r="AN209" s="254"/>
      <c r="AO209" s="254"/>
      <c r="AP209" s="254"/>
      <c r="AQ209" s="254"/>
      <c r="AR209" s="254"/>
      <c r="AS209" s="254"/>
      <c r="AT209" s="263"/>
      <c r="AU209" s="275"/>
      <c r="AV209" s="275"/>
      <c r="AW209" s="275"/>
      <c r="AX209" s="27" t="s">
        <v>53</v>
      </c>
      <c r="AY209" s="26"/>
      <c r="AZ209" s="26"/>
      <c r="BA209" s="26"/>
      <c r="BB209" s="26"/>
      <c r="BC209" s="26"/>
      <c r="BD209" s="26"/>
      <c r="BE209" s="26"/>
      <c r="BF209" s="26"/>
      <c r="BG209" s="26"/>
      <c r="BH209" s="26"/>
      <c r="BI209" s="26"/>
      <c r="BJ209" s="26">
        <v>29</v>
      </c>
      <c r="BK209" s="25">
        <f>AY209+AZ209+BA209+BB209+BC209+BD209+BE209+BF209+BG209+BH209+BI209+BJ209</f>
        <v>29</v>
      </c>
      <c r="BL209" s="269" t="s">
        <v>47</v>
      </c>
      <c r="BM209" s="273">
        <f>BK210/BK209</f>
        <v>1</v>
      </c>
    </row>
    <row r="210" spans="1:65" ht="18.75" customHeight="1" thickBot="1">
      <c r="A210" s="302"/>
      <c r="B210" s="290"/>
      <c r="C210" s="291"/>
      <c r="D210" s="291"/>
      <c r="E210" s="291"/>
      <c r="F210" s="291"/>
      <c r="G210" s="292"/>
      <c r="H210" s="290"/>
      <c r="I210" s="291"/>
      <c r="J210" s="297"/>
      <c r="K210" s="300"/>
      <c r="L210" s="252"/>
      <c r="M210" s="252"/>
      <c r="N210" s="252"/>
      <c r="O210" s="252"/>
      <c r="P210" s="252"/>
      <c r="Q210" s="252"/>
      <c r="R210" s="252"/>
      <c r="S210" s="252"/>
      <c r="T210" s="252"/>
      <c r="U210" s="252"/>
      <c r="V210" s="252"/>
      <c r="W210" s="252"/>
      <c r="X210" s="252"/>
      <c r="Y210" s="252"/>
      <c r="Z210" s="252"/>
      <c r="AA210" s="252"/>
      <c r="AB210" s="252"/>
      <c r="AC210" s="252"/>
      <c r="AD210" s="252"/>
      <c r="AE210" s="252"/>
      <c r="AF210" s="252"/>
      <c r="AG210" s="252"/>
      <c r="AH210" s="252"/>
      <c r="AI210" s="252"/>
      <c r="AJ210" s="252"/>
      <c r="AK210" s="252"/>
      <c r="AL210" s="252"/>
      <c r="AM210" s="252"/>
      <c r="AN210" s="252"/>
      <c r="AO210" s="252"/>
      <c r="AP210" s="252"/>
      <c r="AQ210" s="252"/>
      <c r="AR210" s="252"/>
      <c r="AS210" s="252"/>
      <c r="AT210" s="264"/>
      <c r="AU210" s="276"/>
      <c r="AV210" s="276"/>
      <c r="AW210" s="276"/>
      <c r="AX210" s="27" t="s">
        <v>51</v>
      </c>
      <c r="AY210" s="26"/>
      <c r="AZ210" s="26"/>
      <c r="BA210" s="26"/>
      <c r="BB210" s="26"/>
      <c r="BC210" s="26"/>
      <c r="BD210" s="26"/>
      <c r="BE210" s="26"/>
      <c r="BF210" s="26"/>
      <c r="BG210" s="26"/>
      <c r="BH210" s="26"/>
      <c r="BI210" s="26"/>
      <c r="BJ210" s="26">
        <v>29</v>
      </c>
      <c r="BK210" s="25">
        <f>AY210+AZ210+BA210+BB210+BC210+BD210+BE210+BF210+BG210+BH210+BI210+BJ210</f>
        <v>29</v>
      </c>
      <c r="BL210" s="270"/>
      <c r="BM210" s="272"/>
    </row>
    <row r="211" spans="1:65" ht="18.75" customHeight="1">
      <c r="A211" s="307" t="s">
        <v>242</v>
      </c>
      <c r="B211" s="293" t="s">
        <v>268</v>
      </c>
      <c r="C211" s="294"/>
      <c r="D211" s="294"/>
      <c r="E211" s="294"/>
      <c r="F211" s="294"/>
      <c r="G211" s="303"/>
      <c r="H211" s="293" t="s">
        <v>50</v>
      </c>
      <c r="I211" s="294"/>
      <c r="J211" s="295"/>
      <c r="K211" s="298"/>
      <c r="L211" s="253"/>
      <c r="M211" s="253"/>
      <c r="N211" s="253"/>
      <c r="O211" s="253"/>
      <c r="P211" s="253"/>
      <c r="Q211" s="253"/>
      <c r="R211" s="253"/>
      <c r="S211" s="253"/>
      <c r="T211" s="253"/>
      <c r="U211" s="253"/>
      <c r="V211" s="253"/>
      <c r="W211" s="253"/>
      <c r="X211" s="253"/>
      <c r="Y211" s="253"/>
      <c r="Z211" s="253"/>
      <c r="AA211" s="253"/>
      <c r="AB211" s="253"/>
      <c r="AC211" s="253"/>
      <c r="AD211" s="253"/>
      <c r="AE211" s="253"/>
      <c r="AF211" s="253"/>
      <c r="AG211" s="253"/>
      <c r="AH211" s="253"/>
      <c r="AI211" s="253" t="s">
        <v>108</v>
      </c>
      <c r="AJ211" s="253"/>
      <c r="AK211" s="253"/>
      <c r="AL211" s="253"/>
      <c r="AM211" s="253"/>
      <c r="AN211" s="253"/>
      <c r="AO211" s="253"/>
      <c r="AP211" s="253"/>
      <c r="AQ211" s="253"/>
      <c r="AR211" s="253"/>
      <c r="AS211" s="253"/>
      <c r="AT211" s="262"/>
      <c r="AU211" s="298"/>
      <c r="AV211" s="262"/>
      <c r="AW211" s="274"/>
      <c r="AX211" s="24" t="s">
        <v>52</v>
      </c>
      <c r="AY211" s="23"/>
      <c r="AZ211" s="23"/>
      <c r="BA211" s="23"/>
      <c r="BB211" s="23"/>
      <c r="BC211" s="23"/>
      <c r="BD211" s="23"/>
      <c r="BE211" s="23"/>
      <c r="BF211" s="23"/>
      <c r="BG211" s="23"/>
      <c r="BH211" s="23" t="s">
        <v>108</v>
      </c>
      <c r="BI211" s="23"/>
      <c r="BJ211" s="23"/>
      <c r="BK211" s="22" t="e">
        <f>AVERAGE(AY211:BJ211)</f>
        <v>#DIV/0!</v>
      </c>
      <c r="BL211" s="265" t="s">
        <v>46</v>
      </c>
      <c r="BM211" s="273" t="e">
        <f>BK212/BK211</f>
        <v>#DIV/0!</v>
      </c>
    </row>
    <row r="212" spans="1:65" ht="18.75" customHeight="1">
      <c r="A212" s="282"/>
      <c r="B212" s="287"/>
      <c r="C212" s="288"/>
      <c r="D212" s="288"/>
      <c r="E212" s="288"/>
      <c r="F212" s="288"/>
      <c r="G212" s="289"/>
      <c r="H212" s="287"/>
      <c r="I212" s="288"/>
      <c r="J212" s="296"/>
      <c r="K212" s="299"/>
      <c r="L212" s="254"/>
      <c r="M212" s="254"/>
      <c r="N212" s="254"/>
      <c r="O212" s="254"/>
      <c r="P212" s="254"/>
      <c r="Q212" s="254"/>
      <c r="R212" s="254"/>
      <c r="S212" s="254"/>
      <c r="T212" s="254"/>
      <c r="U212" s="254"/>
      <c r="V212" s="254"/>
      <c r="W212" s="254"/>
      <c r="X212" s="254"/>
      <c r="Y212" s="254"/>
      <c r="Z212" s="254"/>
      <c r="AA212" s="254"/>
      <c r="AB212" s="254"/>
      <c r="AC212" s="254"/>
      <c r="AD212" s="254"/>
      <c r="AE212" s="254"/>
      <c r="AF212" s="254"/>
      <c r="AG212" s="254"/>
      <c r="AH212" s="254"/>
      <c r="AI212" s="254"/>
      <c r="AJ212" s="254"/>
      <c r="AK212" s="254"/>
      <c r="AL212" s="254"/>
      <c r="AM212" s="254"/>
      <c r="AN212" s="254"/>
      <c r="AO212" s="254"/>
      <c r="AP212" s="254"/>
      <c r="AQ212" s="254"/>
      <c r="AR212" s="254"/>
      <c r="AS212" s="254"/>
      <c r="AT212" s="263"/>
      <c r="AU212" s="299"/>
      <c r="AV212" s="263"/>
      <c r="AW212" s="275"/>
      <c r="AX212" s="120" t="s">
        <v>51</v>
      </c>
      <c r="AY212" s="121"/>
      <c r="AZ212" s="121"/>
      <c r="BA212" s="121"/>
      <c r="BB212" s="121"/>
      <c r="BC212" s="121"/>
      <c r="BD212" s="121"/>
      <c r="BE212" s="121"/>
      <c r="BF212" s="121"/>
      <c r="BG212" s="121"/>
      <c r="BH212" s="121" t="s">
        <v>108</v>
      </c>
      <c r="BI212" s="121"/>
      <c r="BJ212" s="121"/>
      <c r="BK212" s="122" t="e">
        <f>AVERAGE(AY212:BJ212)</f>
        <v>#DIV/0!</v>
      </c>
      <c r="BL212" s="266"/>
      <c r="BM212" s="271"/>
    </row>
    <row r="213" spans="1:65" ht="18.75" customHeight="1">
      <c r="A213" s="282"/>
      <c r="B213" s="287"/>
      <c r="C213" s="288"/>
      <c r="D213" s="288"/>
      <c r="E213" s="288"/>
      <c r="F213" s="288"/>
      <c r="G213" s="289"/>
      <c r="H213" s="287"/>
      <c r="I213" s="288"/>
      <c r="J213" s="296"/>
      <c r="K213" s="299"/>
      <c r="L213" s="254"/>
      <c r="M213" s="254"/>
      <c r="N213" s="254"/>
      <c r="O213" s="254"/>
      <c r="P213" s="254"/>
      <c r="Q213" s="254"/>
      <c r="R213" s="254"/>
      <c r="S213" s="254"/>
      <c r="T213" s="254"/>
      <c r="U213" s="254"/>
      <c r="V213" s="254"/>
      <c r="W213" s="254"/>
      <c r="X213" s="254"/>
      <c r="Y213" s="254"/>
      <c r="Z213" s="254"/>
      <c r="AA213" s="254"/>
      <c r="AB213" s="254"/>
      <c r="AC213" s="254"/>
      <c r="AD213" s="254"/>
      <c r="AE213" s="254"/>
      <c r="AF213" s="254"/>
      <c r="AG213" s="254"/>
      <c r="AH213" s="254"/>
      <c r="AI213" s="254"/>
      <c r="AJ213" s="254"/>
      <c r="AK213" s="254"/>
      <c r="AL213" s="254"/>
      <c r="AM213" s="254"/>
      <c r="AN213" s="254"/>
      <c r="AO213" s="254"/>
      <c r="AP213" s="254"/>
      <c r="AQ213" s="254"/>
      <c r="AR213" s="254"/>
      <c r="AS213" s="254"/>
      <c r="AT213" s="263"/>
      <c r="AU213" s="299"/>
      <c r="AV213" s="263"/>
      <c r="AW213" s="275"/>
      <c r="AX213" s="18" t="s">
        <v>48</v>
      </c>
      <c r="AY213" s="17"/>
      <c r="AZ213" s="17"/>
      <c r="BA213" s="17"/>
      <c r="BB213" s="17"/>
      <c r="BC213" s="17"/>
      <c r="BD213" s="17"/>
      <c r="BE213" s="17"/>
      <c r="BF213" s="17"/>
      <c r="BG213" s="17"/>
      <c r="BH213" s="17">
        <v>1</v>
      </c>
      <c r="BI213" s="17"/>
      <c r="BJ213" s="17"/>
      <c r="BK213" s="16">
        <f>AY213+AZ213+BA213+BB213+BC213+BD213+BE213+BF213+BG213+BH213+BI213+BJ213</f>
        <v>1</v>
      </c>
      <c r="BL213" s="267" t="s">
        <v>47</v>
      </c>
      <c r="BM213" s="271">
        <f>BK214/BK213</f>
        <v>1</v>
      </c>
    </row>
    <row r="214" spans="1:65" ht="18.75" customHeight="1">
      <c r="A214" s="282"/>
      <c r="B214" s="287"/>
      <c r="C214" s="288"/>
      <c r="D214" s="288"/>
      <c r="E214" s="288"/>
      <c r="F214" s="288"/>
      <c r="G214" s="289"/>
      <c r="H214" s="287"/>
      <c r="I214" s="288"/>
      <c r="J214" s="296"/>
      <c r="K214" s="299"/>
      <c r="L214" s="254"/>
      <c r="M214" s="254"/>
      <c r="N214" s="254"/>
      <c r="O214" s="254"/>
      <c r="P214" s="254"/>
      <c r="Q214" s="254"/>
      <c r="R214" s="254"/>
      <c r="S214" s="254"/>
      <c r="T214" s="254"/>
      <c r="U214" s="254"/>
      <c r="V214" s="254"/>
      <c r="W214" s="254"/>
      <c r="X214" s="254"/>
      <c r="Y214" s="254"/>
      <c r="Z214" s="254"/>
      <c r="AA214" s="254"/>
      <c r="AB214" s="254"/>
      <c r="AC214" s="254"/>
      <c r="AD214" s="254"/>
      <c r="AE214" s="254"/>
      <c r="AF214" s="254"/>
      <c r="AG214" s="254"/>
      <c r="AH214" s="254"/>
      <c r="AI214" s="254"/>
      <c r="AJ214" s="254"/>
      <c r="AK214" s="254"/>
      <c r="AL214" s="254"/>
      <c r="AM214" s="254"/>
      <c r="AN214" s="254"/>
      <c r="AO214" s="254"/>
      <c r="AP214" s="254"/>
      <c r="AQ214" s="254"/>
      <c r="AR214" s="254"/>
      <c r="AS214" s="254"/>
      <c r="AT214" s="263"/>
      <c r="AU214" s="299"/>
      <c r="AV214" s="263"/>
      <c r="AW214" s="275"/>
      <c r="AX214" s="15" t="s">
        <v>46</v>
      </c>
      <c r="AY214" s="14"/>
      <c r="AZ214" s="14"/>
      <c r="BA214" s="14"/>
      <c r="BB214" s="14"/>
      <c r="BC214" s="14"/>
      <c r="BD214" s="14"/>
      <c r="BE214" s="14"/>
      <c r="BF214" s="14"/>
      <c r="BG214" s="14"/>
      <c r="BH214" s="14">
        <v>1</v>
      </c>
      <c r="BI214" s="14"/>
      <c r="BJ214" s="14"/>
      <c r="BK214" s="13">
        <f>AY214+AZ214+BA214+BB214+BC214+BD214+BE214+BF214+BG214+BH214+BI214+BJ214</f>
        <v>1</v>
      </c>
      <c r="BL214" s="268"/>
      <c r="BM214" s="272"/>
    </row>
    <row r="215" spans="1:65" ht="18.75" customHeight="1">
      <c r="A215" s="282"/>
      <c r="B215" s="287"/>
      <c r="C215" s="288"/>
      <c r="D215" s="288"/>
      <c r="E215" s="288"/>
      <c r="F215" s="288"/>
      <c r="G215" s="289"/>
      <c r="H215" s="287"/>
      <c r="I215" s="288"/>
      <c r="J215" s="296"/>
      <c r="K215" s="299"/>
      <c r="L215" s="254"/>
      <c r="M215" s="254"/>
      <c r="N215" s="254"/>
      <c r="O215" s="254"/>
      <c r="P215" s="254"/>
      <c r="Q215" s="254"/>
      <c r="R215" s="254"/>
      <c r="S215" s="254"/>
      <c r="T215" s="254"/>
      <c r="U215" s="254"/>
      <c r="V215" s="254"/>
      <c r="W215" s="254"/>
      <c r="X215" s="254"/>
      <c r="Y215" s="254"/>
      <c r="Z215" s="254"/>
      <c r="AA215" s="254"/>
      <c r="AB215" s="254"/>
      <c r="AC215" s="254"/>
      <c r="AD215" s="254"/>
      <c r="AE215" s="254"/>
      <c r="AF215" s="254"/>
      <c r="AG215" s="254"/>
      <c r="AH215" s="254"/>
      <c r="AI215" s="254"/>
      <c r="AJ215" s="254"/>
      <c r="AK215" s="254"/>
      <c r="AL215" s="254"/>
      <c r="AM215" s="254"/>
      <c r="AN215" s="254"/>
      <c r="AO215" s="254"/>
      <c r="AP215" s="254"/>
      <c r="AQ215" s="254"/>
      <c r="AR215" s="254"/>
      <c r="AS215" s="254"/>
      <c r="AT215" s="263"/>
      <c r="AU215" s="299"/>
      <c r="AV215" s="263"/>
      <c r="AW215" s="275"/>
      <c r="AX215" s="27" t="s">
        <v>53</v>
      </c>
      <c r="AY215" s="26"/>
      <c r="AZ215" s="26"/>
      <c r="BA215" s="26"/>
      <c r="BB215" s="26"/>
      <c r="BC215" s="26"/>
      <c r="BD215" s="26"/>
      <c r="BE215" s="26"/>
      <c r="BF215" s="26"/>
      <c r="BG215" s="26"/>
      <c r="BH215" s="26">
        <v>1</v>
      </c>
      <c r="BI215" s="26"/>
      <c r="BJ215" s="26"/>
      <c r="BK215" s="25">
        <f>AVERAGE(AY215:BJ215)</f>
        <v>1</v>
      </c>
      <c r="BL215" s="269" t="s">
        <v>47</v>
      </c>
      <c r="BM215" s="273">
        <f>BK216/BK215</f>
        <v>1</v>
      </c>
    </row>
    <row r="216" spans="1:65" ht="18.75" customHeight="1" thickBot="1">
      <c r="A216" s="302"/>
      <c r="B216" s="290"/>
      <c r="C216" s="291"/>
      <c r="D216" s="291"/>
      <c r="E216" s="291"/>
      <c r="F216" s="291"/>
      <c r="G216" s="292"/>
      <c r="H216" s="290"/>
      <c r="I216" s="291"/>
      <c r="J216" s="297"/>
      <c r="K216" s="300"/>
      <c r="L216" s="252"/>
      <c r="M216" s="252"/>
      <c r="N216" s="252"/>
      <c r="O216" s="252"/>
      <c r="P216" s="252"/>
      <c r="Q216" s="252"/>
      <c r="R216" s="252"/>
      <c r="S216" s="252"/>
      <c r="T216" s="252"/>
      <c r="U216" s="252"/>
      <c r="V216" s="252"/>
      <c r="W216" s="252"/>
      <c r="X216" s="252"/>
      <c r="Y216" s="252"/>
      <c r="Z216" s="252"/>
      <c r="AA216" s="252"/>
      <c r="AB216" s="252"/>
      <c r="AC216" s="252"/>
      <c r="AD216" s="252"/>
      <c r="AE216" s="252"/>
      <c r="AF216" s="252"/>
      <c r="AG216" s="252"/>
      <c r="AH216" s="252"/>
      <c r="AI216" s="252"/>
      <c r="AJ216" s="252"/>
      <c r="AK216" s="252"/>
      <c r="AL216" s="252"/>
      <c r="AM216" s="252"/>
      <c r="AN216" s="252"/>
      <c r="AO216" s="252"/>
      <c r="AP216" s="252"/>
      <c r="AQ216" s="252"/>
      <c r="AR216" s="252"/>
      <c r="AS216" s="252"/>
      <c r="AT216" s="264"/>
      <c r="AU216" s="300"/>
      <c r="AV216" s="264"/>
      <c r="AW216" s="276"/>
      <c r="AX216" s="27" t="s">
        <v>51</v>
      </c>
      <c r="AY216" s="26"/>
      <c r="AZ216" s="26"/>
      <c r="BA216" s="26"/>
      <c r="BB216" s="26"/>
      <c r="BC216" s="26"/>
      <c r="BD216" s="26"/>
      <c r="BE216" s="26"/>
      <c r="BF216" s="26"/>
      <c r="BG216" s="26"/>
      <c r="BH216" s="26">
        <v>1</v>
      </c>
      <c r="BI216" s="26"/>
      <c r="BJ216" s="26"/>
      <c r="BK216" s="25">
        <f>AVERAGE(AY216:BJ216)</f>
        <v>1</v>
      </c>
      <c r="BL216" s="270"/>
      <c r="BM216" s="272"/>
    </row>
    <row r="217" spans="1:65" ht="18.75" customHeight="1">
      <c r="A217" s="307" t="s">
        <v>242</v>
      </c>
      <c r="B217" s="293" t="s">
        <v>298</v>
      </c>
      <c r="C217" s="294"/>
      <c r="D217" s="294"/>
      <c r="E217" s="294"/>
      <c r="F217" s="294"/>
      <c r="G217" s="303"/>
      <c r="H217" s="293" t="s">
        <v>50</v>
      </c>
      <c r="I217" s="294"/>
      <c r="J217" s="295"/>
      <c r="K217" s="298"/>
      <c r="L217" s="253"/>
      <c r="M217" s="253"/>
      <c r="N217" s="253"/>
      <c r="O217" s="253"/>
      <c r="P217" s="253"/>
      <c r="Q217" s="253"/>
      <c r="R217" s="253" t="s">
        <v>108</v>
      </c>
      <c r="S217" s="253"/>
      <c r="T217" s="253" t="s">
        <v>108</v>
      </c>
      <c r="U217" s="253" t="s">
        <v>108</v>
      </c>
      <c r="V217" s="253" t="s">
        <v>108</v>
      </c>
      <c r="W217" s="253" t="s">
        <v>108</v>
      </c>
      <c r="X217" s="253"/>
      <c r="Y217" s="253"/>
      <c r="Z217" s="253" t="s">
        <v>108</v>
      </c>
      <c r="AA217" s="253"/>
      <c r="AB217" s="253"/>
      <c r="AC217" s="253"/>
      <c r="AD217" s="253"/>
      <c r="AE217" s="253"/>
      <c r="AF217" s="253"/>
      <c r="AG217" s="253"/>
      <c r="AH217" s="253"/>
      <c r="AI217" s="253"/>
      <c r="AJ217" s="253"/>
      <c r="AK217" s="253"/>
      <c r="AL217" s="253"/>
      <c r="AM217" s="253"/>
      <c r="AN217" s="253"/>
      <c r="AO217" s="253"/>
      <c r="AP217" s="253"/>
      <c r="AQ217" s="253"/>
      <c r="AR217" s="253"/>
      <c r="AS217" s="253"/>
      <c r="AT217" s="262" t="s">
        <v>108</v>
      </c>
      <c r="AU217" s="274"/>
      <c r="AV217" s="274"/>
      <c r="AW217" s="274"/>
      <c r="AX217" s="24" t="s">
        <v>52</v>
      </c>
      <c r="AY217" s="23"/>
      <c r="AZ217" s="23"/>
      <c r="BA217" s="23"/>
      <c r="BB217" s="23"/>
      <c r="BC217" s="23"/>
      <c r="BD217" s="23"/>
      <c r="BE217" s="23"/>
      <c r="BF217" s="23"/>
      <c r="BG217" s="23"/>
      <c r="BH217" s="23"/>
      <c r="BI217" s="23" t="s">
        <v>108</v>
      </c>
      <c r="BJ217" s="23"/>
      <c r="BK217" s="22" t="e">
        <f>AVERAGE(AY217:BJ217)</f>
        <v>#DIV/0!</v>
      </c>
      <c r="BL217" s="265" t="s">
        <v>46</v>
      </c>
      <c r="BM217" s="273" t="e">
        <f>BK218/BK217</f>
        <v>#DIV/0!</v>
      </c>
    </row>
    <row r="218" spans="1:65" ht="18.75" customHeight="1">
      <c r="A218" s="282"/>
      <c r="B218" s="287"/>
      <c r="C218" s="288"/>
      <c r="D218" s="288"/>
      <c r="E218" s="288"/>
      <c r="F218" s="288"/>
      <c r="G218" s="289"/>
      <c r="H218" s="287"/>
      <c r="I218" s="288"/>
      <c r="J218" s="296"/>
      <c r="K218" s="299"/>
      <c r="L218" s="254"/>
      <c r="M218" s="254"/>
      <c r="N218" s="254"/>
      <c r="O218" s="254"/>
      <c r="P218" s="254"/>
      <c r="Q218" s="254"/>
      <c r="R218" s="254"/>
      <c r="S218" s="254"/>
      <c r="T218" s="254"/>
      <c r="U218" s="254"/>
      <c r="V218" s="254"/>
      <c r="W218" s="254"/>
      <c r="X218" s="254"/>
      <c r="Y218" s="254"/>
      <c r="Z218" s="254"/>
      <c r="AA218" s="254"/>
      <c r="AB218" s="254"/>
      <c r="AC218" s="254"/>
      <c r="AD218" s="254"/>
      <c r="AE218" s="254"/>
      <c r="AF218" s="254"/>
      <c r="AG218" s="254"/>
      <c r="AH218" s="254"/>
      <c r="AI218" s="254"/>
      <c r="AJ218" s="254"/>
      <c r="AK218" s="254"/>
      <c r="AL218" s="254"/>
      <c r="AM218" s="254"/>
      <c r="AN218" s="254"/>
      <c r="AO218" s="254"/>
      <c r="AP218" s="254"/>
      <c r="AQ218" s="254"/>
      <c r="AR218" s="254"/>
      <c r="AS218" s="254"/>
      <c r="AT218" s="263"/>
      <c r="AU218" s="275"/>
      <c r="AV218" s="275"/>
      <c r="AW218" s="275"/>
      <c r="AX218" s="120" t="s">
        <v>51</v>
      </c>
      <c r="AY218" s="121"/>
      <c r="AZ218" s="121"/>
      <c r="BA218" s="121"/>
      <c r="BB218" s="121"/>
      <c r="BC218" s="121"/>
      <c r="BD218" s="121"/>
      <c r="BE218" s="121"/>
      <c r="BF218" s="121"/>
      <c r="BG218" s="121"/>
      <c r="BH218" s="121"/>
      <c r="BI218" s="121" t="s">
        <v>108</v>
      </c>
      <c r="BJ218" s="121"/>
      <c r="BK218" s="122" t="e">
        <f>AVERAGE(AY218:BJ218)</f>
        <v>#DIV/0!</v>
      </c>
      <c r="BL218" s="266"/>
      <c r="BM218" s="271"/>
    </row>
    <row r="219" spans="1:65" ht="18.75" customHeight="1">
      <c r="A219" s="282"/>
      <c r="B219" s="287"/>
      <c r="C219" s="288"/>
      <c r="D219" s="288"/>
      <c r="E219" s="288"/>
      <c r="F219" s="288"/>
      <c r="G219" s="289"/>
      <c r="H219" s="287"/>
      <c r="I219" s="288"/>
      <c r="J219" s="296"/>
      <c r="K219" s="299"/>
      <c r="L219" s="254"/>
      <c r="M219" s="254"/>
      <c r="N219" s="254"/>
      <c r="O219" s="254"/>
      <c r="P219" s="254"/>
      <c r="Q219" s="254"/>
      <c r="R219" s="254"/>
      <c r="S219" s="254"/>
      <c r="T219" s="254"/>
      <c r="U219" s="254"/>
      <c r="V219" s="254"/>
      <c r="W219" s="254"/>
      <c r="X219" s="254"/>
      <c r="Y219" s="254"/>
      <c r="Z219" s="254"/>
      <c r="AA219" s="254"/>
      <c r="AB219" s="254"/>
      <c r="AC219" s="254"/>
      <c r="AD219" s="254"/>
      <c r="AE219" s="254"/>
      <c r="AF219" s="254"/>
      <c r="AG219" s="254"/>
      <c r="AH219" s="254"/>
      <c r="AI219" s="254"/>
      <c r="AJ219" s="254"/>
      <c r="AK219" s="254"/>
      <c r="AL219" s="254"/>
      <c r="AM219" s="254"/>
      <c r="AN219" s="254"/>
      <c r="AO219" s="254"/>
      <c r="AP219" s="254"/>
      <c r="AQ219" s="254"/>
      <c r="AR219" s="254"/>
      <c r="AS219" s="254"/>
      <c r="AT219" s="263"/>
      <c r="AU219" s="275"/>
      <c r="AV219" s="275"/>
      <c r="AW219" s="275"/>
      <c r="AX219" s="18" t="s">
        <v>48</v>
      </c>
      <c r="AY219" s="17"/>
      <c r="AZ219" s="17"/>
      <c r="BA219" s="17"/>
      <c r="BB219" s="17"/>
      <c r="BC219" s="17"/>
      <c r="BD219" s="17"/>
      <c r="BE219" s="17"/>
      <c r="BF219" s="17"/>
      <c r="BG219" s="17"/>
      <c r="BH219" s="17"/>
      <c r="BI219" s="17">
        <v>8</v>
      </c>
      <c r="BJ219" s="17"/>
      <c r="BK219" s="16">
        <f>AY219+AZ219+BA219+BB219+BC219+BD219+BE219+BF219+BG219+BH219+BI219+BJ219</f>
        <v>8</v>
      </c>
      <c r="BL219" s="267" t="s">
        <v>47</v>
      </c>
      <c r="BM219" s="271">
        <f>BK220/BK219</f>
        <v>1</v>
      </c>
    </row>
    <row r="220" spans="1:65" ht="18.75" customHeight="1">
      <c r="A220" s="282"/>
      <c r="B220" s="287"/>
      <c r="C220" s="288"/>
      <c r="D220" s="288"/>
      <c r="E220" s="288"/>
      <c r="F220" s="288"/>
      <c r="G220" s="289"/>
      <c r="H220" s="287"/>
      <c r="I220" s="288"/>
      <c r="J220" s="296"/>
      <c r="K220" s="299"/>
      <c r="L220" s="254"/>
      <c r="M220" s="254"/>
      <c r="N220" s="254"/>
      <c r="O220" s="254"/>
      <c r="P220" s="254"/>
      <c r="Q220" s="254"/>
      <c r="R220" s="254"/>
      <c r="S220" s="254"/>
      <c r="T220" s="254"/>
      <c r="U220" s="254"/>
      <c r="V220" s="254"/>
      <c r="W220" s="254"/>
      <c r="X220" s="254"/>
      <c r="Y220" s="254"/>
      <c r="Z220" s="254"/>
      <c r="AA220" s="254"/>
      <c r="AB220" s="254"/>
      <c r="AC220" s="254"/>
      <c r="AD220" s="254"/>
      <c r="AE220" s="254"/>
      <c r="AF220" s="254"/>
      <c r="AG220" s="254"/>
      <c r="AH220" s="254"/>
      <c r="AI220" s="254"/>
      <c r="AJ220" s="254"/>
      <c r="AK220" s="254"/>
      <c r="AL220" s="254"/>
      <c r="AM220" s="254"/>
      <c r="AN220" s="254"/>
      <c r="AO220" s="254"/>
      <c r="AP220" s="254"/>
      <c r="AQ220" s="254"/>
      <c r="AR220" s="254"/>
      <c r="AS220" s="254"/>
      <c r="AT220" s="263"/>
      <c r="AU220" s="275"/>
      <c r="AV220" s="275"/>
      <c r="AW220" s="275"/>
      <c r="AX220" s="15" t="s">
        <v>46</v>
      </c>
      <c r="AY220" s="14"/>
      <c r="AZ220" s="14"/>
      <c r="BA220" s="14"/>
      <c r="BB220" s="14"/>
      <c r="BC220" s="14"/>
      <c r="BD220" s="14"/>
      <c r="BE220" s="14"/>
      <c r="BF220" s="14"/>
      <c r="BG220" s="14"/>
      <c r="BH220" s="14"/>
      <c r="BI220" s="14">
        <v>8</v>
      </c>
      <c r="BJ220" s="14"/>
      <c r="BK220" s="13">
        <f>AY220+AZ220+BA220+BB220+BC220+BD220+BE220+BF220+BG220+BH220+BI220+BJ220</f>
        <v>8</v>
      </c>
      <c r="BL220" s="268"/>
      <c r="BM220" s="272"/>
    </row>
    <row r="221" spans="1:65" ht="18.75" customHeight="1">
      <c r="A221" s="282"/>
      <c r="B221" s="287"/>
      <c r="C221" s="288"/>
      <c r="D221" s="288"/>
      <c r="E221" s="288"/>
      <c r="F221" s="288"/>
      <c r="G221" s="289"/>
      <c r="H221" s="287"/>
      <c r="I221" s="288"/>
      <c r="J221" s="296"/>
      <c r="K221" s="299"/>
      <c r="L221" s="254"/>
      <c r="M221" s="254"/>
      <c r="N221" s="254"/>
      <c r="O221" s="254"/>
      <c r="P221" s="254"/>
      <c r="Q221" s="254"/>
      <c r="R221" s="254"/>
      <c r="S221" s="254"/>
      <c r="T221" s="254"/>
      <c r="U221" s="254"/>
      <c r="V221" s="254"/>
      <c r="W221" s="254"/>
      <c r="X221" s="254"/>
      <c r="Y221" s="254"/>
      <c r="Z221" s="254"/>
      <c r="AA221" s="254"/>
      <c r="AB221" s="254"/>
      <c r="AC221" s="254"/>
      <c r="AD221" s="254"/>
      <c r="AE221" s="254"/>
      <c r="AF221" s="254"/>
      <c r="AG221" s="254"/>
      <c r="AH221" s="254"/>
      <c r="AI221" s="254"/>
      <c r="AJ221" s="254"/>
      <c r="AK221" s="254"/>
      <c r="AL221" s="254"/>
      <c r="AM221" s="254"/>
      <c r="AN221" s="254"/>
      <c r="AO221" s="254"/>
      <c r="AP221" s="254"/>
      <c r="AQ221" s="254"/>
      <c r="AR221" s="254"/>
      <c r="AS221" s="254"/>
      <c r="AT221" s="263"/>
      <c r="AU221" s="275"/>
      <c r="AV221" s="275"/>
      <c r="AW221" s="275"/>
      <c r="AX221" s="27" t="s">
        <v>53</v>
      </c>
      <c r="AY221" s="26"/>
      <c r="AZ221" s="26"/>
      <c r="BA221" s="26"/>
      <c r="BB221" s="26"/>
      <c r="BC221" s="26"/>
      <c r="BD221" s="26"/>
      <c r="BE221" s="26"/>
      <c r="BF221" s="26"/>
      <c r="BG221" s="26"/>
      <c r="BH221" s="26"/>
      <c r="BI221" s="26">
        <v>8</v>
      </c>
      <c r="BJ221" s="26"/>
      <c r="BK221" s="25">
        <f>AVERAGE(AY221:BJ221)</f>
        <v>8</v>
      </c>
      <c r="BL221" s="269" t="s">
        <v>47</v>
      </c>
      <c r="BM221" s="273">
        <f>BK222/BK221</f>
        <v>1</v>
      </c>
    </row>
    <row r="222" spans="1:65" ht="18.75" customHeight="1" thickBot="1">
      <c r="A222" s="302"/>
      <c r="B222" s="290"/>
      <c r="C222" s="291"/>
      <c r="D222" s="291"/>
      <c r="E222" s="291"/>
      <c r="F222" s="291"/>
      <c r="G222" s="292"/>
      <c r="H222" s="290"/>
      <c r="I222" s="291"/>
      <c r="J222" s="297"/>
      <c r="K222" s="300"/>
      <c r="L222" s="252"/>
      <c r="M222" s="252"/>
      <c r="N222" s="252"/>
      <c r="O222" s="252"/>
      <c r="P222" s="252"/>
      <c r="Q222" s="252"/>
      <c r="R222" s="252"/>
      <c r="S222" s="252"/>
      <c r="T222" s="252"/>
      <c r="U222" s="252"/>
      <c r="V222" s="252"/>
      <c r="W222" s="252"/>
      <c r="X222" s="252"/>
      <c r="Y222" s="252"/>
      <c r="Z222" s="252"/>
      <c r="AA222" s="252"/>
      <c r="AB222" s="252"/>
      <c r="AC222" s="252"/>
      <c r="AD222" s="252"/>
      <c r="AE222" s="252"/>
      <c r="AF222" s="252"/>
      <c r="AG222" s="252"/>
      <c r="AH222" s="252"/>
      <c r="AI222" s="252"/>
      <c r="AJ222" s="252"/>
      <c r="AK222" s="252"/>
      <c r="AL222" s="252"/>
      <c r="AM222" s="252"/>
      <c r="AN222" s="252"/>
      <c r="AO222" s="252"/>
      <c r="AP222" s="252"/>
      <c r="AQ222" s="252"/>
      <c r="AR222" s="252"/>
      <c r="AS222" s="252"/>
      <c r="AT222" s="264"/>
      <c r="AU222" s="276"/>
      <c r="AV222" s="276"/>
      <c r="AW222" s="276"/>
      <c r="AX222" s="27" t="s">
        <v>51</v>
      </c>
      <c r="AY222" s="26"/>
      <c r="AZ222" s="26"/>
      <c r="BA222" s="26"/>
      <c r="BB222" s="26"/>
      <c r="BC222" s="26"/>
      <c r="BD222" s="26"/>
      <c r="BE222" s="26"/>
      <c r="BF222" s="26"/>
      <c r="BG222" s="26"/>
      <c r="BH222" s="26"/>
      <c r="BI222" s="26">
        <v>8</v>
      </c>
      <c r="BJ222" s="26"/>
      <c r="BK222" s="25">
        <f>AVERAGE(AY222:BJ222)</f>
        <v>8</v>
      </c>
      <c r="BL222" s="270"/>
      <c r="BM222" s="272"/>
    </row>
    <row r="223" spans="1:65" ht="18.75" customHeight="1">
      <c r="A223" s="307" t="s">
        <v>242</v>
      </c>
      <c r="B223" s="293" t="s">
        <v>266</v>
      </c>
      <c r="C223" s="294"/>
      <c r="D223" s="294"/>
      <c r="E223" s="294"/>
      <c r="F223" s="294"/>
      <c r="G223" s="303"/>
      <c r="H223" s="293" t="s">
        <v>50</v>
      </c>
      <c r="I223" s="294"/>
      <c r="J223" s="295"/>
      <c r="K223" s="298" t="s">
        <v>108</v>
      </c>
      <c r="L223" s="253" t="s">
        <v>108</v>
      </c>
      <c r="M223" s="253" t="s">
        <v>108</v>
      </c>
      <c r="N223" s="253" t="s">
        <v>108</v>
      </c>
      <c r="O223" s="253" t="s">
        <v>108</v>
      </c>
      <c r="P223" s="253" t="s">
        <v>108</v>
      </c>
      <c r="Q223" s="253" t="s">
        <v>108</v>
      </c>
      <c r="R223" s="253" t="s">
        <v>108</v>
      </c>
      <c r="S223" s="253" t="s">
        <v>108</v>
      </c>
      <c r="T223" s="253" t="s">
        <v>108</v>
      </c>
      <c r="U223" s="253" t="s">
        <v>108</v>
      </c>
      <c r="V223" s="253" t="s">
        <v>108</v>
      </c>
      <c r="W223" s="253" t="s">
        <v>108</v>
      </c>
      <c r="X223" s="253" t="s">
        <v>108</v>
      </c>
      <c r="Y223" s="253" t="s">
        <v>108</v>
      </c>
      <c r="Z223" s="253" t="s">
        <v>108</v>
      </c>
      <c r="AA223" s="253" t="s">
        <v>108</v>
      </c>
      <c r="AB223" s="253" t="s">
        <v>108</v>
      </c>
      <c r="AC223" s="253" t="s">
        <v>108</v>
      </c>
      <c r="AD223" s="253" t="s">
        <v>108</v>
      </c>
      <c r="AE223" s="253" t="s">
        <v>108</v>
      </c>
      <c r="AF223" s="253" t="s">
        <v>108</v>
      </c>
      <c r="AG223" s="253" t="s">
        <v>108</v>
      </c>
      <c r="AH223" s="253" t="s">
        <v>108</v>
      </c>
      <c r="AI223" s="253" t="s">
        <v>108</v>
      </c>
      <c r="AJ223" s="253" t="s">
        <v>108</v>
      </c>
      <c r="AK223" s="253" t="s">
        <v>108</v>
      </c>
      <c r="AL223" s="253" t="s">
        <v>108</v>
      </c>
      <c r="AM223" s="253" t="s">
        <v>108</v>
      </c>
      <c r="AN223" s="253" t="s">
        <v>108</v>
      </c>
      <c r="AO223" s="253" t="s">
        <v>108</v>
      </c>
      <c r="AP223" s="253" t="s">
        <v>108</v>
      </c>
      <c r="AQ223" s="253" t="s">
        <v>108</v>
      </c>
      <c r="AR223" s="253" t="s">
        <v>108</v>
      </c>
      <c r="AS223" s="253" t="s">
        <v>108</v>
      </c>
      <c r="AT223" s="262" t="s">
        <v>108</v>
      </c>
      <c r="AU223" s="298" t="s">
        <v>108</v>
      </c>
      <c r="AV223" s="262" t="s">
        <v>108</v>
      </c>
      <c r="AW223" s="274"/>
      <c r="AX223" s="24" t="s">
        <v>52</v>
      </c>
      <c r="AY223" s="23"/>
      <c r="AZ223" s="23"/>
      <c r="BA223" s="23"/>
      <c r="BB223" s="23"/>
      <c r="BC223" s="23"/>
      <c r="BD223" s="23"/>
      <c r="BE223" s="23"/>
      <c r="BF223" s="23"/>
      <c r="BG223" s="23"/>
      <c r="BH223" s="23"/>
      <c r="BI223" s="23" t="s">
        <v>108</v>
      </c>
      <c r="BJ223" s="23"/>
      <c r="BK223" s="22" t="e">
        <f>AVERAGE(AY223:BJ223)</f>
        <v>#DIV/0!</v>
      </c>
      <c r="BL223" s="265" t="s">
        <v>46</v>
      </c>
      <c r="BM223" s="273" t="e">
        <f>BK224/BK223</f>
        <v>#DIV/0!</v>
      </c>
    </row>
    <row r="224" spans="1:65" ht="18.75" customHeight="1">
      <c r="A224" s="282"/>
      <c r="B224" s="287"/>
      <c r="C224" s="288"/>
      <c r="D224" s="288"/>
      <c r="E224" s="288"/>
      <c r="F224" s="288"/>
      <c r="G224" s="289"/>
      <c r="H224" s="287"/>
      <c r="I224" s="288"/>
      <c r="J224" s="296"/>
      <c r="K224" s="299"/>
      <c r="L224" s="254"/>
      <c r="M224" s="254"/>
      <c r="N224" s="254"/>
      <c r="O224" s="254"/>
      <c r="P224" s="254"/>
      <c r="Q224" s="254"/>
      <c r="R224" s="254"/>
      <c r="S224" s="254"/>
      <c r="T224" s="254"/>
      <c r="U224" s="254"/>
      <c r="V224" s="254"/>
      <c r="W224" s="254"/>
      <c r="X224" s="254"/>
      <c r="Y224" s="254"/>
      <c r="Z224" s="254"/>
      <c r="AA224" s="254"/>
      <c r="AB224" s="254"/>
      <c r="AC224" s="254"/>
      <c r="AD224" s="254"/>
      <c r="AE224" s="254"/>
      <c r="AF224" s="254"/>
      <c r="AG224" s="254"/>
      <c r="AH224" s="254"/>
      <c r="AI224" s="254"/>
      <c r="AJ224" s="254"/>
      <c r="AK224" s="254"/>
      <c r="AL224" s="254"/>
      <c r="AM224" s="254"/>
      <c r="AN224" s="254"/>
      <c r="AO224" s="254"/>
      <c r="AP224" s="254"/>
      <c r="AQ224" s="254"/>
      <c r="AR224" s="254"/>
      <c r="AS224" s="254"/>
      <c r="AT224" s="263"/>
      <c r="AU224" s="299"/>
      <c r="AV224" s="263"/>
      <c r="AW224" s="275"/>
      <c r="AX224" s="120" t="s">
        <v>51</v>
      </c>
      <c r="AY224" s="121"/>
      <c r="AZ224" s="121"/>
      <c r="BA224" s="121"/>
      <c r="BB224" s="121"/>
      <c r="BC224" s="121"/>
      <c r="BD224" s="121"/>
      <c r="BE224" s="121"/>
      <c r="BF224" s="121"/>
      <c r="BG224" s="121"/>
      <c r="BH224" s="121"/>
      <c r="BI224" s="121" t="s">
        <v>108</v>
      </c>
      <c r="BJ224" s="121"/>
      <c r="BK224" s="122" t="e">
        <f>AVERAGE(AY224:BJ224)</f>
        <v>#DIV/0!</v>
      </c>
      <c r="BL224" s="266"/>
      <c r="BM224" s="271"/>
    </row>
    <row r="225" spans="1:66" ht="18.75" customHeight="1">
      <c r="A225" s="282"/>
      <c r="B225" s="287"/>
      <c r="C225" s="288"/>
      <c r="D225" s="288"/>
      <c r="E225" s="288"/>
      <c r="F225" s="288"/>
      <c r="G225" s="289"/>
      <c r="H225" s="287"/>
      <c r="I225" s="288"/>
      <c r="J225" s="296"/>
      <c r="K225" s="299"/>
      <c r="L225" s="254"/>
      <c r="M225" s="254"/>
      <c r="N225" s="254"/>
      <c r="O225" s="254"/>
      <c r="P225" s="254"/>
      <c r="Q225" s="254"/>
      <c r="R225" s="254"/>
      <c r="S225" s="254"/>
      <c r="T225" s="254"/>
      <c r="U225" s="254"/>
      <c r="V225" s="254"/>
      <c r="W225" s="254"/>
      <c r="X225" s="254"/>
      <c r="Y225" s="254"/>
      <c r="Z225" s="254"/>
      <c r="AA225" s="254"/>
      <c r="AB225" s="254"/>
      <c r="AC225" s="254"/>
      <c r="AD225" s="254"/>
      <c r="AE225" s="254"/>
      <c r="AF225" s="254"/>
      <c r="AG225" s="254"/>
      <c r="AH225" s="254"/>
      <c r="AI225" s="254"/>
      <c r="AJ225" s="254"/>
      <c r="AK225" s="254"/>
      <c r="AL225" s="254"/>
      <c r="AM225" s="254"/>
      <c r="AN225" s="254"/>
      <c r="AO225" s="254"/>
      <c r="AP225" s="254"/>
      <c r="AQ225" s="254"/>
      <c r="AR225" s="254"/>
      <c r="AS225" s="254"/>
      <c r="AT225" s="263"/>
      <c r="AU225" s="299"/>
      <c r="AV225" s="263"/>
      <c r="AW225" s="275"/>
      <c r="AX225" s="18" t="s">
        <v>48</v>
      </c>
      <c r="AY225" s="17"/>
      <c r="AZ225" s="17"/>
      <c r="BA225" s="17"/>
      <c r="BB225" s="17"/>
      <c r="BC225" s="17"/>
      <c r="BD225" s="17"/>
      <c r="BE225" s="17"/>
      <c r="BF225" s="17"/>
      <c r="BG225" s="17"/>
      <c r="BH225" s="17"/>
      <c r="BI225" s="17">
        <v>60</v>
      </c>
      <c r="BJ225" s="17"/>
      <c r="BK225" s="16">
        <f>AY225+AZ225+BA225+BB225+BC225+BD225+BE225+BF225+BG225+BH225+BI225+BJ225</f>
        <v>60</v>
      </c>
      <c r="BL225" s="267" t="s">
        <v>47</v>
      </c>
      <c r="BM225" s="271">
        <f>BK226/BK225</f>
        <v>0.28333333333333333</v>
      </c>
    </row>
    <row r="226" spans="1:66" ht="18.75" customHeight="1">
      <c r="A226" s="282"/>
      <c r="B226" s="287"/>
      <c r="C226" s="288"/>
      <c r="D226" s="288"/>
      <c r="E226" s="288"/>
      <c r="F226" s="288"/>
      <c r="G226" s="289"/>
      <c r="H226" s="287"/>
      <c r="I226" s="288"/>
      <c r="J226" s="296"/>
      <c r="K226" s="299"/>
      <c r="L226" s="254"/>
      <c r="M226" s="254"/>
      <c r="N226" s="254"/>
      <c r="O226" s="254"/>
      <c r="P226" s="254"/>
      <c r="Q226" s="254"/>
      <c r="R226" s="254"/>
      <c r="S226" s="254"/>
      <c r="T226" s="254"/>
      <c r="U226" s="254"/>
      <c r="V226" s="254"/>
      <c r="W226" s="254"/>
      <c r="X226" s="254"/>
      <c r="Y226" s="254"/>
      <c r="Z226" s="254"/>
      <c r="AA226" s="254"/>
      <c r="AB226" s="254"/>
      <c r="AC226" s="254"/>
      <c r="AD226" s="254"/>
      <c r="AE226" s="254"/>
      <c r="AF226" s="254"/>
      <c r="AG226" s="254"/>
      <c r="AH226" s="254"/>
      <c r="AI226" s="254"/>
      <c r="AJ226" s="254"/>
      <c r="AK226" s="254"/>
      <c r="AL226" s="254"/>
      <c r="AM226" s="254"/>
      <c r="AN226" s="254"/>
      <c r="AO226" s="254"/>
      <c r="AP226" s="254"/>
      <c r="AQ226" s="254"/>
      <c r="AR226" s="254"/>
      <c r="AS226" s="254"/>
      <c r="AT226" s="263"/>
      <c r="AU226" s="299"/>
      <c r="AV226" s="263"/>
      <c r="AW226" s="275"/>
      <c r="AX226" s="15" t="s">
        <v>46</v>
      </c>
      <c r="AY226" s="14"/>
      <c r="AZ226" s="14"/>
      <c r="BA226" s="14"/>
      <c r="BB226" s="14"/>
      <c r="BC226" s="14"/>
      <c r="BD226" s="14"/>
      <c r="BE226" s="14"/>
      <c r="BF226" s="14"/>
      <c r="BG226" s="14"/>
      <c r="BH226" s="14"/>
      <c r="BI226" s="14">
        <v>17</v>
      </c>
      <c r="BJ226" s="14"/>
      <c r="BK226" s="13">
        <f>AY226+AZ226+BA226+BB226+BC226+BD226+BE226+BF226+BG226+BH226+BI226+BJ226</f>
        <v>17</v>
      </c>
      <c r="BL226" s="268"/>
      <c r="BM226" s="272"/>
    </row>
    <row r="227" spans="1:66" ht="18.75" customHeight="1">
      <c r="A227" s="282"/>
      <c r="B227" s="287"/>
      <c r="C227" s="288"/>
      <c r="D227" s="288"/>
      <c r="E227" s="288"/>
      <c r="F227" s="288"/>
      <c r="G227" s="289"/>
      <c r="H227" s="287"/>
      <c r="I227" s="288"/>
      <c r="J227" s="296"/>
      <c r="K227" s="299"/>
      <c r="L227" s="254"/>
      <c r="M227" s="254"/>
      <c r="N227" s="254"/>
      <c r="O227" s="254"/>
      <c r="P227" s="254"/>
      <c r="Q227" s="254"/>
      <c r="R227" s="254"/>
      <c r="S227" s="254"/>
      <c r="T227" s="254"/>
      <c r="U227" s="254"/>
      <c r="V227" s="254"/>
      <c r="W227" s="254"/>
      <c r="X227" s="254"/>
      <c r="Y227" s="254"/>
      <c r="Z227" s="254"/>
      <c r="AA227" s="254"/>
      <c r="AB227" s="254"/>
      <c r="AC227" s="254"/>
      <c r="AD227" s="254"/>
      <c r="AE227" s="254"/>
      <c r="AF227" s="254"/>
      <c r="AG227" s="254"/>
      <c r="AH227" s="254"/>
      <c r="AI227" s="254"/>
      <c r="AJ227" s="254"/>
      <c r="AK227" s="254"/>
      <c r="AL227" s="254"/>
      <c r="AM227" s="254"/>
      <c r="AN227" s="254"/>
      <c r="AO227" s="254"/>
      <c r="AP227" s="254"/>
      <c r="AQ227" s="254"/>
      <c r="AR227" s="254"/>
      <c r="AS227" s="254"/>
      <c r="AT227" s="263"/>
      <c r="AU227" s="299"/>
      <c r="AV227" s="263"/>
      <c r="AW227" s="275"/>
      <c r="AX227" s="27" t="s">
        <v>53</v>
      </c>
      <c r="AY227" s="26"/>
      <c r="AZ227" s="26"/>
      <c r="BA227" s="26"/>
      <c r="BB227" s="26"/>
      <c r="BC227" s="26"/>
      <c r="BD227" s="26"/>
      <c r="BE227" s="26"/>
      <c r="BF227" s="26"/>
      <c r="BG227" s="26"/>
      <c r="BH227" s="26"/>
      <c r="BI227" s="26">
        <v>17</v>
      </c>
      <c r="BJ227" s="26"/>
      <c r="BK227" s="25">
        <f>AVERAGE(AY227:BJ227)</f>
        <v>17</v>
      </c>
      <c r="BL227" s="269" t="s">
        <v>47</v>
      </c>
      <c r="BM227" s="273">
        <f>BK228/BK227</f>
        <v>1</v>
      </c>
    </row>
    <row r="228" spans="1:66" ht="18.75" customHeight="1" thickBot="1">
      <c r="A228" s="302"/>
      <c r="B228" s="290"/>
      <c r="C228" s="291"/>
      <c r="D228" s="291"/>
      <c r="E228" s="291"/>
      <c r="F228" s="291"/>
      <c r="G228" s="292"/>
      <c r="H228" s="290"/>
      <c r="I228" s="291"/>
      <c r="J228" s="297"/>
      <c r="K228" s="300"/>
      <c r="L228" s="252"/>
      <c r="M228" s="252"/>
      <c r="N228" s="252"/>
      <c r="O228" s="252"/>
      <c r="P228" s="252"/>
      <c r="Q228" s="252"/>
      <c r="R228" s="252"/>
      <c r="S228" s="252"/>
      <c r="T228" s="252"/>
      <c r="U228" s="252"/>
      <c r="V228" s="252"/>
      <c r="W228" s="252"/>
      <c r="X228" s="252"/>
      <c r="Y228" s="252"/>
      <c r="Z228" s="252"/>
      <c r="AA228" s="252"/>
      <c r="AB228" s="252"/>
      <c r="AC228" s="252"/>
      <c r="AD228" s="252"/>
      <c r="AE228" s="252"/>
      <c r="AF228" s="252"/>
      <c r="AG228" s="252"/>
      <c r="AH228" s="252"/>
      <c r="AI228" s="252"/>
      <c r="AJ228" s="252"/>
      <c r="AK228" s="252"/>
      <c r="AL228" s="252"/>
      <c r="AM228" s="252"/>
      <c r="AN228" s="252"/>
      <c r="AO228" s="252"/>
      <c r="AP228" s="252"/>
      <c r="AQ228" s="252"/>
      <c r="AR228" s="252"/>
      <c r="AS228" s="252"/>
      <c r="AT228" s="264"/>
      <c r="AU228" s="300"/>
      <c r="AV228" s="264"/>
      <c r="AW228" s="276"/>
      <c r="AX228" s="27" t="s">
        <v>51</v>
      </c>
      <c r="AY228" s="26"/>
      <c r="AZ228" s="26"/>
      <c r="BA228" s="26"/>
      <c r="BB228" s="26"/>
      <c r="BC228" s="26"/>
      <c r="BD228" s="26"/>
      <c r="BE228" s="26"/>
      <c r="BF228" s="26"/>
      <c r="BG228" s="26"/>
      <c r="BH228" s="26"/>
      <c r="BI228" s="26">
        <v>17</v>
      </c>
      <c r="BJ228" s="26"/>
      <c r="BK228" s="25">
        <f>AVERAGE(AY228:BJ228)</f>
        <v>17</v>
      </c>
      <c r="BL228" s="270"/>
      <c r="BM228" s="272"/>
    </row>
    <row r="229" spans="1:66" ht="18.75" customHeight="1">
      <c r="A229" s="307" t="s">
        <v>242</v>
      </c>
      <c r="B229" s="293" t="s">
        <v>267</v>
      </c>
      <c r="C229" s="294"/>
      <c r="D229" s="294"/>
      <c r="E229" s="294"/>
      <c r="F229" s="294"/>
      <c r="G229" s="303"/>
      <c r="H229" s="293" t="s">
        <v>50</v>
      </c>
      <c r="I229" s="294"/>
      <c r="J229" s="295"/>
      <c r="K229" s="298"/>
      <c r="L229" s="253"/>
      <c r="M229" s="253"/>
      <c r="N229" s="253"/>
      <c r="O229" s="253"/>
      <c r="P229" s="253"/>
      <c r="Q229" s="253" t="s">
        <v>108</v>
      </c>
      <c r="R229" s="253"/>
      <c r="S229" s="253" t="s">
        <v>108</v>
      </c>
      <c r="T229" s="253" t="s">
        <v>108</v>
      </c>
      <c r="U229" s="253" t="s">
        <v>108</v>
      </c>
      <c r="V229" s="253" t="s">
        <v>108</v>
      </c>
      <c r="W229" s="253" t="s">
        <v>108</v>
      </c>
      <c r="X229" s="253" t="s">
        <v>108</v>
      </c>
      <c r="Y229" s="253" t="s">
        <v>108</v>
      </c>
      <c r="Z229" s="253"/>
      <c r="AA229" s="253"/>
      <c r="AB229" s="253" t="s">
        <v>108</v>
      </c>
      <c r="AC229" s="253" t="s">
        <v>108</v>
      </c>
      <c r="AD229" s="253" t="s">
        <v>108</v>
      </c>
      <c r="AE229" s="253" t="s">
        <v>108</v>
      </c>
      <c r="AF229" s="253" t="s">
        <v>108</v>
      </c>
      <c r="AG229" s="253"/>
      <c r="AH229" s="253"/>
      <c r="AI229" s="253"/>
      <c r="AJ229" s="253" t="s">
        <v>108</v>
      </c>
      <c r="AK229" s="253" t="s">
        <v>108</v>
      </c>
      <c r="AL229" s="253"/>
      <c r="AM229" s="253"/>
      <c r="AN229" s="253"/>
      <c r="AO229" s="253" t="s">
        <v>108</v>
      </c>
      <c r="AP229" s="253" t="s">
        <v>108</v>
      </c>
      <c r="AQ229" s="253" t="s">
        <v>108</v>
      </c>
      <c r="AR229" s="253" t="s">
        <v>108</v>
      </c>
      <c r="AS229" s="253" t="s">
        <v>108</v>
      </c>
      <c r="AT229" s="262"/>
      <c r="AU229" s="274"/>
      <c r="AV229" s="274"/>
      <c r="AW229" s="274"/>
      <c r="AX229" s="24" t="s">
        <v>52</v>
      </c>
      <c r="AY229" s="23"/>
      <c r="AZ229" s="23"/>
      <c r="BA229" s="23"/>
      <c r="BB229" s="23"/>
      <c r="BC229" s="23"/>
      <c r="BD229" s="23"/>
      <c r="BE229" s="23"/>
      <c r="BF229" s="23"/>
      <c r="BG229" s="23"/>
      <c r="BH229" s="23"/>
      <c r="BI229" s="23"/>
      <c r="BJ229" s="23" t="s">
        <v>108</v>
      </c>
      <c r="BK229" s="22" t="e">
        <f>AVERAGE(AY229:BJ229)</f>
        <v>#DIV/0!</v>
      </c>
      <c r="BL229" s="265" t="s">
        <v>46</v>
      </c>
      <c r="BM229" s="273" t="e">
        <f>BK230/BK229</f>
        <v>#DIV/0!</v>
      </c>
    </row>
    <row r="230" spans="1:66" ht="18.75" customHeight="1">
      <c r="A230" s="282"/>
      <c r="B230" s="287"/>
      <c r="C230" s="288"/>
      <c r="D230" s="288"/>
      <c r="E230" s="288"/>
      <c r="F230" s="288"/>
      <c r="G230" s="289"/>
      <c r="H230" s="287"/>
      <c r="I230" s="288"/>
      <c r="J230" s="296"/>
      <c r="K230" s="299"/>
      <c r="L230" s="254"/>
      <c r="M230" s="254"/>
      <c r="N230" s="254"/>
      <c r="O230" s="254"/>
      <c r="P230" s="254"/>
      <c r="Q230" s="254"/>
      <c r="R230" s="254"/>
      <c r="S230" s="254"/>
      <c r="T230" s="254"/>
      <c r="U230" s="254"/>
      <c r="V230" s="254"/>
      <c r="W230" s="254"/>
      <c r="X230" s="254"/>
      <c r="Y230" s="254"/>
      <c r="Z230" s="254"/>
      <c r="AA230" s="254"/>
      <c r="AB230" s="254"/>
      <c r="AC230" s="254"/>
      <c r="AD230" s="254"/>
      <c r="AE230" s="254"/>
      <c r="AF230" s="254"/>
      <c r="AG230" s="254"/>
      <c r="AH230" s="254"/>
      <c r="AI230" s="254"/>
      <c r="AJ230" s="254"/>
      <c r="AK230" s="254"/>
      <c r="AL230" s="254"/>
      <c r="AM230" s="254"/>
      <c r="AN230" s="254"/>
      <c r="AO230" s="254"/>
      <c r="AP230" s="254"/>
      <c r="AQ230" s="254"/>
      <c r="AR230" s="254"/>
      <c r="AS230" s="254"/>
      <c r="AT230" s="263"/>
      <c r="AU230" s="275"/>
      <c r="AV230" s="275"/>
      <c r="AW230" s="275"/>
      <c r="AX230" s="120" t="s">
        <v>51</v>
      </c>
      <c r="AY230" s="121"/>
      <c r="AZ230" s="121"/>
      <c r="BA230" s="121"/>
      <c r="BB230" s="121"/>
      <c r="BC230" s="121"/>
      <c r="BD230" s="121"/>
      <c r="BE230" s="121"/>
      <c r="BF230" s="121"/>
      <c r="BG230" s="121"/>
      <c r="BH230" s="121"/>
      <c r="BI230" s="121"/>
      <c r="BJ230" s="121" t="s">
        <v>108</v>
      </c>
      <c r="BK230" s="122" t="e">
        <f>AVERAGE(AY230:BJ230)</f>
        <v>#DIV/0!</v>
      </c>
      <c r="BL230" s="266"/>
      <c r="BM230" s="271"/>
    </row>
    <row r="231" spans="1:66" ht="18.75" customHeight="1">
      <c r="A231" s="282"/>
      <c r="B231" s="287"/>
      <c r="C231" s="288"/>
      <c r="D231" s="288"/>
      <c r="E231" s="288"/>
      <c r="F231" s="288"/>
      <c r="G231" s="289"/>
      <c r="H231" s="287"/>
      <c r="I231" s="288"/>
      <c r="J231" s="296"/>
      <c r="K231" s="299"/>
      <c r="L231" s="254"/>
      <c r="M231" s="254"/>
      <c r="N231" s="254"/>
      <c r="O231" s="254"/>
      <c r="P231" s="254"/>
      <c r="Q231" s="254"/>
      <c r="R231" s="254"/>
      <c r="S231" s="254"/>
      <c r="T231" s="254"/>
      <c r="U231" s="254"/>
      <c r="V231" s="254"/>
      <c r="W231" s="254"/>
      <c r="X231" s="254"/>
      <c r="Y231" s="254"/>
      <c r="Z231" s="254"/>
      <c r="AA231" s="254"/>
      <c r="AB231" s="254"/>
      <c r="AC231" s="254"/>
      <c r="AD231" s="254"/>
      <c r="AE231" s="254"/>
      <c r="AF231" s="254"/>
      <c r="AG231" s="254"/>
      <c r="AH231" s="254"/>
      <c r="AI231" s="254"/>
      <c r="AJ231" s="254"/>
      <c r="AK231" s="254"/>
      <c r="AL231" s="254"/>
      <c r="AM231" s="254"/>
      <c r="AN231" s="254"/>
      <c r="AO231" s="254"/>
      <c r="AP231" s="254"/>
      <c r="AQ231" s="254"/>
      <c r="AR231" s="254"/>
      <c r="AS231" s="254"/>
      <c r="AT231" s="263"/>
      <c r="AU231" s="275"/>
      <c r="AV231" s="275"/>
      <c r="AW231" s="275"/>
      <c r="AX231" s="18" t="s">
        <v>48</v>
      </c>
      <c r="AY231" s="17"/>
      <c r="AZ231" s="17"/>
      <c r="BA231" s="17"/>
      <c r="BB231" s="17"/>
      <c r="BC231" s="17"/>
      <c r="BD231" s="17"/>
      <c r="BE231" s="17"/>
      <c r="BF231" s="17"/>
      <c r="BG231" s="17"/>
      <c r="BH231" s="17"/>
      <c r="BI231" s="17"/>
      <c r="BJ231" s="17">
        <v>33</v>
      </c>
      <c r="BK231" s="16">
        <f>AY231+AZ231+BA231+BB231+BC231+BD231+BE231+BF231+BG231+BH231+BI231+BJ231</f>
        <v>33</v>
      </c>
      <c r="BL231" s="267" t="s">
        <v>47</v>
      </c>
      <c r="BM231" s="271">
        <f>BK232/BK231</f>
        <v>0.39393939393939392</v>
      </c>
    </row>
    <row r="232" spans="1:66" ht="18.75" customHeight="1">
      <c r="A232" s="282"/>
      <c r="B232" s="287"/>
      <c r="C232" s="288"/>
      <c r="D232" s="288"/>
      <c r="E232" s="288"/>
      <c r="F232" s="288"/>
      <c r="G232" s="289"/>
      <c r="H232" s="287"/>
      <c r="I232" s="288"/>
      <c r="J232" s="296"/>
      <c r="K232" s="299"/>
      <c r="L232" s="254"/>
      <c r="M232" s="254"/>
      <c r="N232" s="254"/>
      <c r="O232" s="254"/>
      <c r="P232" s="254"/>
      <c r="Q232" s="254"/>
      <c r="R232" s="254"/>
      <c r="S232" s="254"/>
      <c r="T232" s="254"/>
      <c r="U232" s="254"/>
      <c r="V232" s="254"/>
      <c r="W232" s="254"/>
      <c r="X232" s="254"/>
      <c r="Y232" s="254"/>
      <c r="Z232" s="254"/>
      <c r="AA232" s="254"/>
      <c r="AB232" s="254"/>
      <c r="AC232" s="254"/>
      <c r="AD232" s="254"/>
      <c r="AE232" s="254"/>
      <c r="AF232" s="254"/>
      <c r="AG232" s="254"/>
      <c r="AH232" s="254"/>
      <c r="AI232" s="254"/>
      <c r="AJ232" s="254"/>
      <c r="AK232" s="254"/>
      <c r="AL232" s="254"/>
      <c r="AM232" s="254"/>
      <c r="AN232" s="254"/>
      <c r="AO232" s="254"/>
      <c r="AP232" s="254"/>
      <c r="AQ232" s="254"/>
      <c r="AR232" s="254"/>
      <c r="AS232" s="254"/>
      <c r="AT232" s="263"/>
      <c r="AU232" s="275"/>
      <c r="AV232" s="275"/>
      <c r="AW232" s="275"/>
      <c r="AX232" s="15" t="s">
        <v>46</v>
      </c>
      <c r="AY232" s="14"/>
      <c r="AZ232" s="14"/>
      <c r="BA232" s="14"/>
      <c r="BB232" s="14"/>
      <c r="BC232" s="14"/>
      <c r="BD232" s="14"/>
      <c r="BE232" s="14"/>
      <c r="BF232" s="14"/>
      <c r="BG232" s="14"/>
      <c r="BH232" s="14"/>
      <c r="BI232" s="14"/>
      <c r="BJ232" s="14">
        <v>13</v>
      </c>
      <c r="BK232" s="13">
        <f>AY232+AZ232+BA232+BB232+BC232+BD232+BE232+BF232+BG232+BH232+BI232+BJ232</f>
        <v>13</v>
      </c>
      <c r="BL232" s="268"/>
      <c r="BM232" s="272"/>
    </row>
    <row r="233" spans="1:66" ht="18.75" customHeight="1">
      <c r="A233" s="282"/>
      <c r="B233" s="287"/>
      <c r="C233" s="288"/>
      <c r="D233" s="288"/>
      <c r="E233" s="288"/>
      <c r="F233" s="288"/>
      <c r="G233" s="289"/>
      <c r="H233" s="287"/>
      <c r="I233" s="288"/>
      <c r="J233" s="296"/>
      <c r="K233" s="299"/>
      <c r="L233" s="254"/>
      <c r="M233" s="254"/>
      <c r="N233" s="254"/>
      <c r="O233" s="254"/>
      <c r="P233" s="254"/>
      <c r="Q233" s="254"/>
      <c r="R233" s="254"/>
      <c r="S233" s="254"/>
      <c r="T233" s="254"/>
      <c r="U233" s="254"/>
      <c r="V233" s="254"/>
      <c r="W233" s="254"/>
      <c r="X233" s="254"/>
      <c r="Y233" s="254"/>
      <c r="Z233" s="254"/>
      <c r="AA233" s="254"/>
      <c r="AB233" s="254"/>
      <c r="AC233" s="254"/>
      <c r="AD233" s="254"/>
      <c r="AE233" s="254"/>
      <c r="AF233" s="254"/>
      <c r="AG233" s="254"/>
      <c r="AH233" s="254"/>
      <c r="AI233" s="254"/>
      <c r="AJ233" s="254"/>
      <c r="AK233" s="254"/>
      <c r="AL233" s="254"/>
      <c r="AM233" s="254"/>
      <c r="AN233" s="254"/>
      <c r="AO233" s="254"/>
      <c r="AP233" s="254"/>
      <c r="AQ233" s="254"/>
      <c r="AR233" s="254"/>
      <c r="AS233" s="254"/>
      <c r="AT233" s="263"/>
      <c r="AU233" s="275"/>
      <c r="AV233" s="275"/>
      <c r="AW233" s="275"/>
      <c r="AX233" s="27" t="s">
        <v>53</v>
      </c>
      <c r="AY233" s="26"/>
      <c r="AZ233" s="26"/>
      <c r="BA233" s="26"/>
      <c r="BB233" s="26"/>
      <c r="BC233" s="26"/>
      <c r="BD233" s="26"/>
      <c r="BE233" s="26"/>
      <c r="BF233" s="26"/>
      <c r="BG233" s="26"/>
      <c r="BH233" s="26"/>
      <c r="BI233" s="26"/>
      <c r="BJ233" s="26">
        <v>13</v>
      </c>
      <c r="BK233" s="25">
        <f>AVERAGE(AY233:BJ233)</f>
        <v>13</v>
      </c>
      <c r="BL233" s="269" t="s">
        <v>47</v>
      </c>
      <c r="BM233" s="273">
        <f>BK234/BK233</f>
        <v>1</v>
      </c>
    </row>
    <row r="234" spans="1:66" ht="18.75" customHeight="1" thickBot="1">
      <c r="A234" s="302"/>
      <c r="B234" s="290"/>
      <c r="C234" s="291"/>
      <c r="D234" s="291"/>
      <c r="E234" s="291"/>
      <c r="F234" s="291"/>
      <c r="G234" s="292"/>
      <c r="H234" s="290"/>
      <c r="I234" s="291"/>
      <c r="J234" s="297"/>
      <c r="K234" s="300"/>
      <c r="L234" s="252"/>
      <c r="M234" s="252"/>
      <c r="N234" s="252"/>
      <c r="O234" s="252"/>
      <c r="P234" s="252"/>
      <c r="Q234" s="252"/>
      <c r="R234" s="252"/>
      <c r="S234" s="252"/>
      <c r="T234" s="252"/>
      <c r="U234" s="252"/>
      <c r="V234" s="252"/>
      <c r="W234" s="252"/>
      <c r="X234" s="252"/>
      <c r="Y234" s="252"/>
      <c r="Z234" s="252"/>
      <c r="AA234" s="252"/>
      <c r="AB234" s="252"/>
      <c r="AC234" s="252"/>
      <c r="AD234" s="252"/>
      <c r="AE234" s="252"/>
      <c r="AF234" s="252"/>
      <c r="AG234" s="252"/>
      <c r="AH234" s="252"/>
      <c r="AI234" s="252"/>
      <c r="AJ234" s="252"/>
      <c r="AK234" s="252"/>
      <c r="AL234" s="252"/>
      <c r="AM234" s="252"/>
      <c r="AN234" s="252"/>
      <c r="AO234" s="252"/>
      <c r="AP234" s="252"/>
      <c r="AQ234" s="252"/>
      <c r="AR234" s="252"/>
      <c r="AS234" s="252"/>
      <c r="AT234" s="264"/>
      <c r="AU234" s="276"/>
      <c r="AV234" s="276"/>
      <c r="AW234" s="276"/>
      <c r="AX234" s="27" t="s">
        <v>51</v>
      </c>
      <c r="AY234" s="26"/>
      <c r="AZ234" s="26"/>
      <c r="BA234" s="26"/>
      <c r="BB234" s="26"/>
      <c r="BC234" s="26"/>
      <c r="BD234" s="26"/>
      <c r="BE234" s="26"/>
      <c r="BF234" s="26"/>
      <c r="BG234" s="26"/>
      <c r="BH234" s="26"/>
      <c r="BI234" s="26"/>
      <c r="BJ234" s="26">
        <v>13</v>
      </c>
      <c r="BK234" s="25">
        <f>AVERAGE(AY234:BJ234)</f>
        <v>13</v>
      </c>
      <c r="BL234" s="270"/>
      <c r="BM234" s="272"/>
    </row>
    <row r="235" spans="1:66" ht="72.75" customHeight="1">
      <c r="A235" s="416"/>
      <c r="B235" s="416"/>
      <c r="C235" s="416"/>
      <c r="D235" s="416"/>
      <c r="E235" s="416"/>
      <c r="F235" s="416"/>
      <c r="G235" s="416"/>
      <c r="H235" s="416"/>
      <c r="I235" s="416"/>
      <c r="J235" s="416"/>
      <c r="K235" s="416"/>
      <c r="L235" s="416"/>
      <c r="M235" s="416"/>
      <c r="N235" s="416"/>
      <c r="O235" s="416"/>
      <c r="P235" s="416"/>
      <c r="Q235" s="416"/>
      <c r="R235" s="416"/>
      <c r="S235" s="416"/>
      <c r="T235" s="416"/>
      <c r="U235" s="416"/>
      <c r="V235" s="416"/>
      <c r="W235" s="416"/>
      <c r="X235" s="416"/>
      <c r="Y235" s="416"/>
      <c r="Z235" s="416"/>
      <c r="AA235" s="417"/>
      <c r="AB235" s="421" t="s">
        <v>45</v>
      </c>
      <c r="AC235" s="422"/>
      <c r="AD235" s="422"/>
      <c r="AE235" s="422"/>
      <c r="AF235" s="422"/>
      <c r="AG235" s="422"/>
      <c r="AH235" s="422"/>
      <c r="AI235" s="422"/>
      <c r="AJ235" s="422"/>
      <c r="AK235" s="422"/>
      <c r="AL235" s="422"/>
      <c r="AM235" s="422"/>
      <c r="AN235" s="422"/>
      <c r="AO235" s="422"/>
      <c r="AP235" s="422"/>
      <c r="AQ235" s="422"/>
      <c r="AR235" s="422"/>
      <c r="AS235" s="422"/>
      <c r="AT235" s="422"/>
      <c r="AU235" s="422"/>
      <c r="AV235" s="423"/>
      <c r="AW235" s="124"/>
      <c r="AX235" s="12"/>
      <c r="AY235" s="11" t="s">
        <v>44</v>
      </c>
      <c r="AZ235" s="11" t="s">
        <v>43</v>
      </c>
      <c r="BA235" s="11" t="s">
        <v>42</v>
      </c>
      <c r="BB235" s="11" t="s">
        <v>41</v>
      </c>
      <c r="BC235" s="11" t="s">
        <v>40</v>
      </c>
      <c r="BD235" s="11" t="s">
        <v>39</v>
      </c>
      <c r="BE235" s="11" t="s">
        <v>38</v>
      </c>
      <c r="BF235" s="11" t="s">
        <v>37</v>
      </c>
      <c r="BG235" s="11" t="s">
        <v>36</v>
      </c>
      <c r="BH235" s="11" t="s">
        <v>35</v>
      </c>
      <c r="BI235" s="11" t="s">
        <v>34</v>
      </c>
      <c r="BJ235" s="10" t="s">
        <v>33</v>
      </c>
      <c r="BK235" s="9"/>
      <c r="BL235" s="8"/>
      <c r="BM235" s="7"/>
      <c r="BN235" s="7"/>
    </row>
    <row r="236" spans="1:66" ht="21.75" customHeight="1">
      <c r="A236" s="379"/>
      <c r="B236" s="379"/>
      <c r="C236" s="379"/>
      <c r="D236" s="379"/>
      <c r="E236" s="379"/>
      <c r="F236" s="379"/>
      <c r="G236" s="379"/>
      <c r="H236" s="379"/>
      <c r="I236" s="379"/>
      <c r="J236" s="379"/>
      <c r="K236" s="379"/>
      <c r="L236" s="379"/>
      <c r="M236" s="379"/>
      <c r="N236" s="379"/>
      <c r="O236" s="379"/>
      <c r="P236" s="379"/>
      <c r="Q236" s="379"/>
      <c r="R236" s="379"/>
      <c r="S236" s="379"/>
      <c r="T236" s="379"/>
      <c r="U236" s="379"/>
      <c r="V236" s="379"/>
      <c r="W236" s="379"/>
      <c r="X236" s="379"/>
      <c r="Y236" s="379"/>
      <c r="Z236" s="379"/>
      <c r="AA236" s="418"/>
      <c r="AB236" s="353" t="s">
        <v>32</v>
      </c>
      <c r="AC236" s="354"/>
      <c r="AD236" s="354"/>
      <c r="AE236" s="354"/>
      <c r="AF236" s="354"/>
      <c r="AG236" s="354"/>
      <c r="AH236" s="354"/>
      <c r="AI236" s="354"/>
      <c r="AJ236" s="354"/>
      <c r="AK236" s="354"/>
      <c r="AL236" s="354"/>
      <c r="AM236" s="354"/>
      <c r="AN236" s="354"/>
      <c r="AO236" s="354"/>
      <c r="AP236" s="354"/>
      <c r="AQ236" s="354"/>
      <c r="AR236" s="354"/>
      <c r="AS236" s="354"/>
      <c r="AT236" s="354"/>
      <c r="AU236" s="354"/>
      <c r="AV236" s="355"/>
      <c r="AW236" s="116"/>
      <c r="AX236" s="6" t="s">
        <v>31</v>
      </c>
      <c r="AY236" s="5" t="e">
        <f>#REF!+#REF!+AY43+#REF!+#REF!+#REF!+#REF!+#REF!+#REF!+#REF!+#REF!+#REF!+#REF!+#REF!+#REF!+#REF!</f>
        <v>#REF!</v>
      </c>
      <c r="AZ236" s="5" t="e">
        <f>#REF!+#REF!+AZ43+#REF!+#REF!+#REF!+#REF!+#REF!+#REF!+#REF!+#REF!+#REF!+#REF!+#REF!+#REF!+#REF!</f>
        <v>#REF!</v>
      </c>
      <c r="BA236" s="5" t="e">
        <f>#REF!+#REF!+BA43+#REF!+#REF!+#REF!+#REF!+#REF!+#REF!+#REF!+#REF!+#REF!+#REF!+#REF!+#REF!+#REF!</f>
        <v>#REF!</v>
      </c>
      <c r="BB236" s="5" t="e">
        <f>#REF!+#REF!+BB43+#REF!+#REF!+#REF!+#REF!+#REF!+#REF!+#REF!+#REF!+#REF!+#REF!+#REF!+#REF!+#REF!</f>
        <v>#REF!</v>
      </c>
      <c r="BC236" s="5" t="e">
        <f>#REF!+#REF!+BC43+#REF!+#REF!+#REF!+#REF!+#REF!+#REF!+#REF!+#REF!+#REF!+#REF!+#REF!+#REF!+#REF!</f>
        <v>#REF!</v>
      </c>
      <c r="BD236" s="5" t="e">
        <f>#REF!+#REF!+BD43+#REF!+#REF!+#REF!+#REF!+#REF!+#REF!+#REF!+#REF!+#REF!+#REF!+#REF!+#REF!+#REF!</f>
        <v>#REF!</v>
      </c>
      <c r="BE236" s="5" t="e">
        <f>#REF!+#REF!+BE43+#REF!+#REF!+#REF!+#REF!+#REF!+#REF!+#REF!+#REF!+#REF!+#REF!+#REF!+#REF!+#REF!+#REF!</f>
        <v>#REF!</v>
      </c>
      <c r="BF236" s="5" t="e">
        <f>#REF!+#REF!+BF43+#REF!+#REF!+#REF!+#REF!+#REF!+#REF!+#REF!+#REF!+#REF!+#REF!+#REF!+#REF!+#REF!+#REF!</f>
        <v>#REF!</v>
      </c>
      <c r="BG236" s="5" t="e">
        <f>#REF!+#REF!+BG43+#REF!+#REF!+#REF!+#REF!+#REF!+#REF!+#REF!+#REF!+#REF!+#REF!+#REF!+#REF!+#REF!+#REF!</f>
        <v>#REF!</v>
      </c>
      <c r="BH236" s="5" t="e">
        <f>#REF!+#REF!+BH43+#REF!+#REF!+#REF!+#REF!+#REF!+#REF!+#REF!+#REF!+#REF!+#REF!+#REF!+#REF!+#REF!+#REF!</f>
        <v>#REF!</v>
      </c>
      <c r="BI236" s="5" t="e">
        <f>#REF!+#REF!+BI43+#REF!+#REF!+#REF!+#REF!+#REF!+#REF!+#REF!+#REF!+#REF!+#REF!+#REF!+#REF!+#REF!+#REF!</f>
        <v>#REF!</v>
      </c>
      <c r="BJ236" s="5" t="e">
        <f>#REF!+#REF!+BJ43+#REF!+#REF!+#REF!+#REF!+#REF!+#REF!+#REF!+#REF!+#REF!+#REF!+#REF!+#REF!+#REF!+#REF!</f>
        <v>#REF!</v>
      </c>
      <c r="BK236" s="361" t="s">
        <v>24</v>
      </c>
      <c r="BL236" s="362"/>
      <c r="BM236" s="384"/>
      <c r="BN236" s="385"/>
    </row>
    <row r="237" spans="1:66" ht="21.75" customHeight="1">
      <c r="A237" s="379"/>
      <c r="B237" s="379"/>
      <c r="C237" s="379"/>
      <c r="D237" s="379"/>
      <c r="E237" s="379"/>
      <c r="F237" s="379"/>
      <c r="G237" s="379"/>
      <c r="H237" s="379"/>
      <c r="I237" s="379"/>
      <c r="J237" s="379"/>
      <c r="K237" s="379"/>
      <c r="L237" s="379"/>
      <c r="M237" s="379"/>
      <c r="N237" s="379"/>
      <c r="O237" s="379"/>
      <c r="P237" s="379"/>
      <c r="Q237" s="379"/>
      <c r="R237" s="379"/>
      <c r="S237" s="379"/>
      <c r="T237" s="379"/>
      <c r="U237" s="379"/>
      <c r="V237" s="379"/>
      <c r="W237" s="379"/>
      <c r="X237" s="379"/>
      <c r="Y237" s="379"/>
      <c r="Z237" s="379"/>
      <c r="AA237" s="418"/>
      <c r="AB237" s="356"/>
      <c r="AC237" s="357"/>
      <c r="AD237" s="357"/>
      <c r="AE237" s="357"/>
      <c r="AF237" s="357"/>
      <c r="AG237" s="357"/>
      <c r="AH237" s="357"/>
      <c r="AI237" s="357"/>
      <c r="AJ237" s="357"/>
      <c r="AK237" s="357"/>
      <c r="AL237" s="357"/>
      <c r="AM237" s="357"/>
      <c r="AN237" s="357"/>
      <c r="AO237" s="357"/>
      <c r="AP237" s="357"/>
      <c r="AQ237" s="357"/>
      <c r="AR237" s="357"/>
      <c r="AS237" s="357"/>
      <c r="AT237" s="357"/>
      <c r="AU237" s="357"/>
      <c r="AV237" s="358"/>
      <c r="AW237" s="116"/>
      <c r="AX237" s="6" t="s">
        <v>30</v>
      </c>
      <c r="AY237" s="5" t="e">
        <f>#REF!+#REF!+AY44+#REF!+#REF!+#REF!+#REF!+#REF!+#REF!+#REF!+#REF!+#REF!+#REF!+#REF!+#REF!+#REF!</f>
        <v>#REF!</v>
      </c>
      <c r="AZ237" s="5" t="e">
        <f>#REF!+#REF!+AZ44+#REF!+#REF!+#REF!+#REF!+#REF!+#REF!+#REF!+#REF!+#REF!+#REF!+#REF!+#REF!+#REF!</f>
        <v>#REF!</v>
      </c>
      <c r="BA237" s="5" t="e">
        <f>#REF!+#REF!+BA44+#REF!+#REF!+#REF!+#REF!+#REF!+#REF!+#REF!+#REF!+#REF!+#REF!+#REF!+#REF!+#REF!</f>
        <v>#REF!</v>
      </c>
      <c r="BB237" s="5" t="e">
        <f>#REF!+#REF!+BB44+#REF!+#REF!+#REF!+#REF!+#REF!+#REF!+#REF!+#REF!+#REF!+#REF!+#REF!+#REF!+#REF!</f>
        <v>#REF!</v>
      </c>
      <c r="BC237" s="5" t="e">
        <f>#REF!+#REF!+BC44+#REF!+#REF!+#REF!+#REF!+#REF!+#REF!+#REF!+#REF!+#REF!+#REF!+#REF!+#REF!+#REF!</f>
        <v>#REF!</v>
      </c>
      <c r="BD237" s="5" t="e">
        <f>#REF!+#REF!+BD44+#REF!+#REF!+#REF!+#REF!+#REF!+#REF!+#REF!+#REF!+#REF!+#REF!+#REF!+#REF!+#REF!</f>
        <v>#REF!</v>
      </c>
      <c r="BE237" s="5" t="e">
        <f>#REF!+#REF!+BE44+#REF!+#REF!+#REF!+#REF!+#REF!+#REF!+#REF!+#REF!+#REF!+#REF!+#REF!+#REF!+#REF!+#REF!</f>
        <v>#REF!</v>
      </c>
      <c r="BF237" s="5" t="e">
        <f>#REF!+#REF!+BF44+#REF!+#REF!+#REF!+#REF!+#REF!+#REF!+#REF!+#REF!+#REF!+#REF!+#REF!+#REF!+#REF!+#REF!</f>
        <v>#REF!</v>
      </c>
      <c r="BG237" s="5" t="e">
        <f>#REF!+#REF!+BG44+#REF!+#REF!+#REF!+#REF!+#REF!+#REF!+#REF!+#REF!+#REF!+#REF!+#REF!+#REF!+#REF!+#REF!</f>
        <v>#REF!</v>
      </c>
      <c r="BH237" s="5" t="e">
        <f>#REF!+#REF!+BH44+#REF!+#REF!+#REF!+#REF!+#REF!+#REF!+#REF!+#REF!+#REF!+#REF!+#REF!+#REF!+#REF!+#REF!</f>
        <v>#REF!</v>
      </c>
      <c r="BI237" s="5" t="e">
        <f>#REF!+#REF!+BI44+#REF!+#REF!+#REF!+#REF!+#REF!+#REF!+#REF!+#REF!+#REF!+#REF!+#REF!+#REF!+#REF!+#REF!</f>
        <v>#REF!</v>
      </c>
      <c r="BJ237" s="5" t="e">
        <f>#REF!+#REF!+BJ44+#REF!+#REF!+#REF!+#REF!+#REF!+#REF!+#REF!+#REF!+#REF!+#REF!+#REF!+#REF!+#REF!+#REF!</f>
        <v>#REF!</v>
      </c>
      <c r="BK237" s="361" t="s">
        <v>24</v>
      </c>
      <c r="BL237" s="362"/>
      <c r="BM237" s="384"/>
      <c r="BN237" s="385"/>
    </row>
    <row r="238" spans="1:66" ht="21.75" customHeight="1">
      <c r="A238" s="379"/>
      <c r="B238" s="379"/>
      <c r="C238" s="379"/>
      <c r="D238" s="379"/>
      <c r="E238" s="379"/>
      <c r="F238" s="379"/>
      <c r="G238" s="379"/>
      <c r="H238" s="379"/>
      <c r="I238" s="379"/>
      <c r="J238" s="379"/>
      <c r="K238" s="379"/>
      <c r="L238" s="379"/>
      <c r="M238" s="379"/>
      <c r="N238" s="379"/>
      <c r="O238" s="379"/>
      <c r="P238" s="379"/>
      <c r="Q238" s="379"/>
      <c r="R238" s="379"/>
      <c r="S238" s="379"/>
      <c r="T238" s="379"/>
      <c r="U238" s="379"/>
      <c r="V238" s="379"/>
      <c r="W238" s="379"/>
      <c r="X238" s="379"/>
      <c r="Y238" s="379"/>
      <c r="Z238" s="379"/>
      <c r="AA238" s="418"/>
      <c r="AB238" s="424" t="s">
        <v>29</v>
      </c>
      <c r="AC238" s="425"/>
      <c r="AD238" s="425"/>
      <c r="AE238" s="425"/>
      <c r="AF238" s="425"/>
      <c r="AG238" s="425"/>
      <c r="AH238" s="425"/>
      <c r="AI238" s="425"/>
      <c r="AJ238" s="425"/>
      <c r="AK238" s="425"/>
      <c r="AL238" s="425"/>
      <c r="AM238" s="425"/>
      <c r="AN238" s="425"/>
      <c r="AO238" s="425"/>
      <c r="AP238" s="425"/>
      <c r="AQ238" s="425"/>
      <c r="AR238" s="425"/>
      <c r="AS238" s="425"/>
      <c r="AT238" s="425"/>
      <c r="AU238" s="425"/>
      <c r="AV238" s="426"/>
      <c r="AW238" s="113"/>
      <c r="AX238" s="6" t="s">
        <v>28</v>
      </c>
      <c r="AY238" s="5" t="e">
        <f>#REF!+#REF!+AY45+#REF!+#REF!+#REF!+#REF!+#REF!+#REF!+#REF!+#REF!+#REF!+#REF!+#REF!+#REF!+#REF!</f>
        <v>#REF!</v>
      </c>
      <c r="AZ238" s="5" t="e">
        <f>#REF!+#REF!+AZ45+#REF!+#REF!+#REF!+#REF!+#REF!+#REF!+#REF!+#REF!+#REF!+#REF!+#REF!+#REF!+#REF!</f>
        <v>#REF!</v>
      </c>
      <c r="BA238" s="5" t="e">
        <f>#REF!+#REF!+BA45+#REF!+#REF!+#REF!+#REF!+#REF!+#REF!+#REF!+#REF!+#REF!+#REF!+#REF!+#REF!+#REF!</f>
        <v>#REF!</v>
      </c>
      <c r="BB238" s="5" t="e">
        <f>#REF!+#REF!+BB45+#REF!+#REF!+#REF!+#REF!+#REF!+#REF!+#REF!+#REF!+#REF!+#REF!+#REF!+#REF!+#REF!</f>
        <v>#REF!</v>
      </c>
      <c r="BC238" s="5" t="e">
        <f>#REF!+#REF!+BC45+#REF!+#REF!+#REF!+#REF!+#REF!+#REF!+#REF!+#REF!+#REF!+#REF!+#REF!+#REF!+#REF!</f>
        <v>#REF!</v>
      </c>
      <c r="BD238" s="5" t="e">
        <f>#REF!+#REF!+BD45+#REF!+#REF!+#REF!+#REF!+#REF!+#REF!+#REF!+#REF!+#REF!+#REF!+#REF!+#REF!+#REF!</f>
        <v>#REF!</v>
      </c>
      <c r="BE238" s="5" t="e">
        <f>#REF!+#REF!+BE45+#REF!+#REF!+#REF!+#REF!+#REF!+#REF!+#REF!+#REF!+#REF!+#REF!+#REF!+#REF!+#REF!+#REF!</f>
        <v>#REF!</v>
      </c>
      <c r="BF238" s="5" t="e">
        <f>#REF!+#REF!+BF45+#REF!+#REF!+#REF!+#REF!+#REF!+#REF!+#REF!+#REF!+#REF!+#REF!+#REF!+#REF!+#REF!+#REF!</f>
        <v>#REF!</v>
      </c>
      <c r="BG238" s="5" t="e">
        <f>#REF!+#REF!+BG45+#REF!+#REF!+#REF!+#REF!+#REF!+#REF!+#REF!+#REF!+#REF!+#REF!+#REF!+#REF!+#REF!+#REF!</f>
        <v>#REF!</v>
      </c>
      <c r="BH238" s="5" t="e">
        <f>#REF!+#REF!+BH45+#REF!+#REF!+#REF!+#REF!+#REF!+#REF!+#REF!+#REF!+#REF!+#REF!+#REF!+#REF!+#REF!+#REF!</f>
        <v>#REF!</v>
      </c>
      <c r="BI238" s="5" t="e">
        <f>#REF!+#REF!+BI45+#REF!+#REF!+#REF!+#REF!+#REF!+#REF!+#REF!+#REF!+#REF!+#REF!+#REF!+#REF!+#REF!+#REF!</f>
        <v>#REF!</v>
      </c>
      <c r="BJ238" s="5" t="e">
        <f>#REF!+#REF!+BJ45+#REF!+#REF!+#REF!+#REF!+#REF!+#REF!+#REF!+#REF!+#REF!+#REF!+#REF!+#REF!+#REF!+#REF!</f>
        <v>#REF!</v>
      </c>
      <c r="BK238" s="361" t="s">
        <v>24</v>
      </c>
      <c r="BL238" s="362"/>
      <c r="BM238" s="384" t="e">
        <f>AVERAGE(AY238:BJ238)</f>
        <v>#REF!</v>
      </c>
      <c r="BN238" s="385"/>
    </row>
    <row r="239" spans="1:66" ht="21.75" customHeight="1">
      <c r="A239" s="379"/>
      <c r="B239" s="379"/>
      <c r="C239" s="379"/>
      <c r="D239" s="379"/>
      <c r="E239" s="379"/>
      <c r="F239" s="379"/>
      <c r="G239" s="379"/>
      <c r="H239" s="379"/>
      <c r="I239" s="379"/>
      <c r="J239" s="379"/>
      <c r="K239" s="379"/>
      <c r="L239" s="379"/>
      <c r="M239" s="379"/>
      <c r="N239" s="379"/>
      <c r="O239" s="379"/>
      <c r="P239" s="379"/>
      <c r="Q239" s="379"/>
      <c r="R239" s="379"/>
      <c r="S239" s="379"/>
      <c r="T239" s="379"/>
      <c r="U239" s="379"/>
      <c r="V239" s="379"/>
      <c r="W239" s="379"/>
      <c r="X239" s="379"/>
      <c r="Y239" s="379"/>
      <c r="Z239" s="379"/>
      <c r="AA239" s="418"/>
      <c r="AB239" s="427"/>
      <c r="AC239" s="428"/>
      <c r="AD239" s="428"/>
      <c r="AE239" s="428"/>
      <c r="AF239" s="428"/>
      <c r="AG239" s="428"/>
      <c r="AH239" s="428"/>
      <c r="AI239" s="428"/>
      <c r="AJ239" s="428"/>
      <c r="AK239" s="428"/>
      <c r="AL239" s="428"/>
      <c r="AM239" s="428"/>
      <c r="AN239" s="428"/>
      <c r="AO239" s="428"/>
      <c r="AP239" s="428"/>
      <c r="AQ239" s="428"/>
      <c r="AR239" s="428"/>
      <c r="AS239" s="428"/>
      <c r="AT239" s="428"/>
      <c r="AU239" s="428"/>
      <c r="AV239" s="429"/>
      <c r="AW239" s="113"/>
      <c r="AX239" s="6" t="s">
        <v>25</v>
      </c>
      <c r="AY239" s="5" t="e">
        <f>#REF!+#REF!+AY46+#REF!+#REF!+#REF!+#REF!+#REF!+#REF!+#REF!+#REF!+#REF!+#REF!+#REF!+#REF!+#REF!</f>
        <v>#REF!</v>
      </c>
      <c r="AZ239" s="5" t="e">
        <f>#REF!+#REF!+AZ46+#REF!+#REF!+#REF!+#REF!+#REF!+#REF!+#REF!+#REF!+#REF!+#REF!+#REF!+#REF!+#REF!</f>
        <v>#REF!</v>
      </c>
      <c r="BA239" s="5" t="e">
        <f>#REF!+#REF!+BA46+#REF!+#REF!+#REF!+#REF!+#REF!+#REF!+#REF!+#REF!+#REF!+#REF!+#REF!+#REF!+#REF!</f>
        <v>#REF!</v>
      </c>
      <c r="BB239" s="5" t="e">
        <f>#REF!+#REF!+BB46+#REF!+#REF!+#REF!+#REF!+#REF!+#REF!+#REF!+#REF!+#REF!+#REF!+#REF!+#REF!+#REF!</f>
        <v>#REF!</v>
      </c>
      <c r="BC239" s="5" t="e">
        <f>#REF!+#REF!+BC46+#REF!+#REF!+#REF!+#REF!+#REF!+#REF!+#REF!+#REF!+#REF!+#REF!+#REF!+#REF!+#REF!</f>
        <v>#REF!</v>
      </c>
      <c r="BD239" s="5" t="e">
        <f>#REF!+#REF!+BD46+#REF!+#REF!+#REF!+#REF!+#REF!+#REF!+#REF!+#REF!+#REF!+#REF!+#REF!+#REF!+#REF!</f>
        <v>#REF!</v>
      </c>
      <c r="BE239" s="5" t="e">
        <f>#REF!+#REF!+BE46+#REF!+#REF!+#REF!+#REF!+#REF!+#REF!+#REF!+#REF!+#REF!+#REF!+#REF!+#REF!+#REF!+#REF!</f>
        <v>#REF!</v>
      </c>
      <c r="BF239" s="5" t="e">
        <f>#REF!+#REF!+BF46+#REF!+#REF!+#REF!+#REF!+#REF!+#REF!+#REF!+#REF!+#REF!+#REF!+#REF!+#REF!+#REF!+#REF!</f>
        <v>#REF!</v>
      </c>
      <c r="BG239" s="5" t="e">
        <f>#REF!+#REF!+BG46+#REF!+#REF!+#REF!+#REF!+#REF!+#REF!+#REF!+#REF!+#REF!+#REF!+#REF!+#REF!+#REF!+#REF!</f>
        <v>#REF!</v>
      </c>
      <c r="BH239" s="5" t="e">
        <f>#REF!+#REF!+BH46+#REF!+#REF!+#REF!+#REF!+#REF!+#REF!+#REF!+#REF!+#REF!+#REF!+#REF!+#REF!+#REF!+#REF!</f>
        <v>#REF!</v>
      </c>
      <c r="BI239" s="5" t="e">
        <f>#REF!+#REF!+BI46+#REF!+#REF!+#REF!+#REF!+#REF!+#REF!+#REF!+#REF!+#REF!+#REF!+#REF!+#REF!+#REF!+#REF!</f>
        <v>#REF!</v>
      </c>
      <c r="BJ239" s="5" t="e">
        <f>#REF!+#REF!+BJ46+#REF!+#REF!+#REF!+#REF!+#REF!+#REF!+#REF!+#REF!+#REF!+#REF!+#REF!+#REF!+#REF!+#REF!</f>
        <v>#REF!</v>
      </c>
      <c r="BK239" s="361" t="s">
        <v>24</v>
      </c>
      <c r="BL239" s="362"/>
      <c r="BM239" s="384" t="e">
        <f>AVERAGE(AY239:BJ239)</f>
        <v>#REF!</v>
      </c>
      <c r="BN239" s="385"/>
    </row>
    <row r="240" spans="1:66" ht="21.75" customHeight="1">
      <c r="A240" s="379"/>
      <c r="B240" s="379"/>
      <c r="C240" s="379"/>
      <c r="D240" s="379"/>
      <c r="E240" s="379"/>
      <c r="F240" s="379"/>
      <c r="G240" s="379"/>
      <c r="H240" s="379"/>
      <c r="I240" s="379"/>
      <c r="J240" s="379"/>
      <c r="K240" s="379"/>
      <c r="L240" s="379"/>
      <c r="M240" s="379"/>
      <c r="N240" s="379"/>
      <c r="O240" s="379"/>
      <c r="P240" s="379"/>
      <c r="Q240" s="379"/>
      <c r="R240" s="379"/>
      <c r="S240" s="379"/>
      <c r="T240" s="379"/>
      <c r="U240" s="379"/>
      <c r="V240" s="379"/>
      <c r="W240" s="379"/>
      <c r="X240" s="379"/>
      <c r="Y240" s="379"/>
      <c r="Z240" s="379"/>
      <c r="AA240" s="418"/>
      <c r="AB240" s="347" t="s">
        <v>27</v>
      </c>
      <c r="AC240" s="348"/>
      <c r="AD240" s="348"/>
      <c r="AE240" s="348"/>
      <c r="AF240" s="348"/>
      <c r="AG240" s="348"/>
      <c r="AH240" s="348"/>
      <c r="AI240" s="348"/>
      <c r="AJ240" s="348"/>
      <c r="AK240" s="348"/>
      <c r="AL240" s="348"/>
      <c r="AM240" s="348"/>
      <c r="AN240" s="348"/>
      <c r="AO240" s="348"/>
      <c r="AP240" s="348"/>
      <c r="AQ240" s="348"/>
      <c r="AR240" s="348"/>
      <c r="AS240" s="348"/>
      <c r="AT240" s="348"/>
      <c r="AU240" s="348"/>
      <c r="AV240" s="349"/>
      <c r="AW240" s="115"/>
      <c r="AX240" s="6" t="s">
        <v>26</v>
      </c>
      <c r="AY240" s="5" t="e">
        <f>#REF!+#REF!+AY47+#REF!+#REF!+#REF!+#REF!+#REF!+#REF!+#REF!+#REF!+#REF!+#REF!+#REF!+#REF!+#REF!</f>
        <v>#REF!</v>
      </c>
      <c r="AZ240" s="5" t="e">
        <f>#REF!+#REF!+AZ47+#REF!+#REF!+#REF!+#REF!+#REF!+#REF!+#REF!+#REF!+#REF!+#REF!+#REF!+#REF!+#REF!</f>
        <v>#REF!</v>
      </c>
      <c r="BA240" s="5" t="e">
        <f>#REF!+#REF!+BA47+#REF!+#REF!+#REF!+#REF!+#REF!+#REF!+#REF!+#REF!+#REF!+#REF!+#REF!+#REF!+#REF!</f>
        <v>#REF!</v>
      </c>
      <c r="BB240" s="5" t="e">
        <f>#REF!+#REF!+BB47+#REF!+#REF!+#REF!+#REF!+#REF!+#REF!+#REF!+#REF!+#REF!+#REF!+#REF!+#REF!+#REF!</f>
        <v>#REF!</v>
      </c>
      <c r="BC240" s="5" t="e">
        <f>#REF!+#REF!+BC47+#REF!+#REF!+#REF!+#REF!+#REF!+#REF!+#REF!+#REF!+#REF!+#REF!+#REF!+#REF!+#REF!</f>
        <v>#REF!</v>
      </c>
      <c r="BD240" s="5" t="e">
        <f>#REF!+#REF!+BD47+#REF!+#REF!+#REF!+#REF!+#REF!+#REF!+#REF!+#REF!+#REF!+#REF!+#REF!+#REF!+#REF!</f>
        <v>#REF!</v>
      </c>
      <c r="BE240" s="5" t="e">
        <f>#REF!+#REF!+BE47+#REF!+#REF!+#REF!+#REF!+#REF!+#REF!+#REF!+#REF!+#REF!+#REF!+#REF!+#REF!+#REF!+#REF!</f>
        <v>#REF!</v>
      </c>
      <c r="BF240" s="5" t="e">
        <f>#REF!+#REF!+BF47+#REF!+#REF!+#REF!+#REF!+#REF!+#REF!+#REF!+#REF!+#REF!+#REF!+#REF!+#REF!+#REF!+#REF!</f>
        <v>#REF!</v>
      </c>
      <c r="BG240" s="5" t="e">
        <f>#REF!+#REF!+BG47+#REF!+#REF!+#REF!+#REF!+#REF!+#REF!+#REF!+#REF!+#REF!+#REF!+#REF!+#REF!+#REF!+#REF!</f>
        <v>#REF!</v>
      </c>
      <c r="BH240" s="5" t="e">
        <f>#REF!+#REF!+BH47+#REF!+#REF!+#REF!+#REF!+#REF!+#REF!+#REF!+#REF!+#REF!+#REF!+#REF!+#REF!+#REF!+#REF!</f>
        <v>#REF!</v>
      </c>
      <c r="BI240" s="5" t="e">
        <f>#REF!+#REF!+BI47+#REF!+#REF!+#REF!+#REF!+#REF!+#REF!+#REF!+#REF!+#REF!+#REF!+#REF!+#REF!+#REF!+#REF!</f>
        <v>#REF!</v>
      </c>
      <c r="BJ240" s="5" t="e">
        <f>#REF!+#REF!+BJ47+#REF!+#REF!+#REF!+#REF!+#REF!+#REF!+#REF!+#REF!+#REF!+#REF!+#REF!+#REF!+#REF!+#REF!</f>
        <v>#REF!</v>
      </c>
      <c r="BK240" s="361" t="s">
        <v>24</v>
      </c>
      <c r="BL240" s="362"/>
      <c r="BM240" s="384" t="e">
        <f>AVERAGE(AY240:BJ240)</f>
        <v>#REF!</v>
      </c>
      <c r="BN240" s="385"/>
    </row>
    <row r="241" spans="1:66" ht="21.75" customHeight="1">
      <c r="A241" s="379"/>
      <c r="B241" s="379"/>
      <c r="C241" s="379"/>
      <c r="D241" s="379"/>
      <c r="E241" s="379"/>
      <c r="F241" s="379"/>
      <c r="G241" s="379"/>
      <c r="H241" s="379"/>
      <c r="I241" s="379"/>
      <c r="J241" s="379"/>
      <c r="K241" s="379"/>
      <c r="L241" s="379"/>
      <c r="M241" s="379"/>
      <c r="N241" s="379"/>
      <c r="O241" s="379"/>
      <c r="P241" s="379"/>
      <c r="Q241" s="379"/>
      <c r="R241" s="379"/>
      <c r="S241" s="379"/>
      <c r="T241" s="379"/>
      <c r="U241" s="379"/>
      <c r="V241" s="379"/>
      <c r="W241" s="379"/>
      <c r="X241" s="379"/>
      <c r="Y241" s="379"/>
      <c r="Z241" s="379"/>
      <c r="AA241" s="418"/>
      <c r="AB241" s="350"/>
      <c r="AC241" s="351"/>
      <c r="AD241" s="351"/>
      <c r="AE241" s="351"/>
      <c r="AF241" s="351"/>
      <c r="AG241" s="351"/>
      <c r="AH241" s="351"/>
      <c r="AI241" s="351"/>
      <c r="AJ241" s="351"/>
      <c r="AK241" s="351"/>
      <c r="AL241" s="351"/>
      <c r="AM241" s="351"/>
      <c r="AN241" s="351"/>
      <c r="AO241" s="351"/>
      <c r="AP241" s="351"/>
      <c r="AQ241" s="351"/>
      <c r="AR241" s="351"/>
      <c r="AS241" s="351"/>
      <c r="AT241" s="351"/>
      <c r="AU241" s="351"/>
      <c r="AV241" s="352"/>
      <c r="AW241" s="125"/>
      <c r="AX241" s="4" t="s">
        <v>25</v>
      </c>
      <c r="AY241" s="3" t="e">
        <f>#REF!+#REF!+AY48+#REF!+#REF!+#REF!+#REF!+#REF!+#REF!+#REF!+#REF!+#REF!+#REF!+#REF!+#REF!+#REF!</f>
        <v>#REF!</v>
      </c>
      <c r="AZ241" s="3" t="e">
        <f>#REF!+#REF!+AZ48+#REF!+#REF!+#REF!+#REF!+#REF!+#REF!+#REF!+#REF!+#REF!+#REF!+#REF!+#REF!+#REF!</f>
        <v>#REF!</v>
      </c>
      <c r="BA241" s="3" t="e">
        <f>#REF!+#REF!+BA48+#REF!+#REF!+#REF!+#REF!+#REF!+#REF!+#REF!+#REF!+#REF!+#REF!+#REF!+#REF!+#REF!</f>
        <v>#REF!</v>
      </c>
      <c r="BB241" s="3" t="e">
        <f>#REF!+#REF!+BB48+#REF!+#REF!+#REF!+#REF!+#REF!+#REF!+#REF!+#REF!+#REF!+#REF!+#REF!+#REF!+#REF!</f>
        <v>#REF!</v>
      </c>
      <c r="BC241" s="3" t="e">
        <f>#REF!+#REF!+BC48+#REF!+#REF!+#REF!+#REF!+#REF!+#REF!+#REF!+#REF!+#REF!+#REF!+#REF!+#REF!+#REF!</f>
        <v>#REF!</v>
      </c>
      <c r="BD241" s="3" t="e">
        <f>#REF!+#REF!+BD48+#REF!+#REF!+#REF!+#REF!+#REF!+#REF!+#REF!+#REF!+#REF!+#REF!+#REF!+#REF!+#REF!</f>
        <v>#REF!</v>
      </c>
      <c r="BE241" s="3" t="e">
        <f>#REF!+#REF!+BE48+#REF!+#REF!+#REF!+#REF!+#REF!+#REF!+#REF!+#REF!+#REF!+#REF!+#REF!+#REF!+#REF!+#REF!</f>
        <v>#REF!</v>
      </c>
      <c r="BF241" s="3" t="e">
        <f>#REF!+#REF!+BF48+#REF!+#REF!+#REF!+#REF!+#REF!+#REF!+#REF!+#REF!+#REF!+#REF!+#REF!+#REF!+#REF!+#REF!</f>
        <v>#REF!</v>
      </c>
      <c r="BG241" s="3" t="e">
        <f>#REF!+#REF!+BG48+#REF!+#REF!+#REF!+#REF!+#REF!+#REF!+#REF!+#REF!+#REF!+#REF!+#REF!+#REF!+#REF!+#REF!</f>
        <v>#REF!</v>
      </c>
      <c r="BH241" s="3" t="e">
        <f>#REF!+#REF!+BH48+#REF!+#REF!+#REF!+#REF!+#REF!+#REF!+#REF!+#REF!+#REF!+#REF!+#REF!+#REF!+#REF!+#REF!</f>
        <v>#REF!</v>
      </c>
      <c r="BI241" s="3" t="e">
        <f>#REF!+#REF!+BI48+#REF!+#REF!+#REF!+#REF!+#REF!+#REF!+#REF!+#REF!+#REF!+#REF!+#REF!+#REF!+#REF!+#REF!</f>
        <v>#REF!</v>
      </c>
      <c r="BJ241" s="3" t="e">
        <f>#REF!+#REF!+BJ48+#REF!+#REF!+#REF!+#REF!+#REF!+#REF!+#REF!+#REF!+#REF!+#REF!+#REF!+#REF!+#REF!+#REF!</f>
        <v>#REF!</v>
      </c>
      <c r="BK241" s="361" t="s">
        <v>24</v>
      </c>
      <c r="BL241" s="362"/>
      <c r="BM241" s="384" t="e">
        <f>AVERAGE(AY241:BJ241)</f>
        <v>#REF!</v>
      </c>
      <c r="BN241" s="385"/>
    </row>
    <row r="242" spans="1:66" ht="14.45" customHeight="1">
      <c r="A242" s="379"/>
      <c r="B242" s="379"/>
      <c r="C242" s="379"/>
      <c r="D242" s="379"/>
      <c r="E242" s="379"/>
      <c r="F242" s="379"/>
      <c r="G242" s="379"/>
      <c r="H242" s="379"/>
      <c r="I242" s="379"/>
      <c r="J242" s="379"/>
      <c r="K242" s="379"/>
      <c r="L242" s="379"/>
      <c r="M242" s="379"/>
      <c r="N242" s="379"/>
      <c r="O242" s="379"/>
      <c r="P242" s="379"/>
      <c r="Q242" s="379"/>
      <c r="R242" s="379"/>
      <c r="S242" s="379"/>
      <c r="T242" s="379"/>
      <c r="U242" s="379"/>
      <c r="V242" s="379"/>
      <c r="W242" s="379"/>
      <c r="X242" s="379"/>
      <c r="Y242" s="379"/>
      <c r="Z242" s="379"/>
      <c r="AA242" s="418"/>
      <c r="AB242" s="386" t="s">
        <v>23</v>
      </c>
      <c r="AC242" s="387"/>
      <c r="AD242" s="387"/>
      <c r="AE242" s="387"/>
      <c r="AF242" s="387"/>
      <c r="AG242" s="387"/>
      <c r="AH242" s="387"/>
      <c r="AI242" s="387"/>
      <c r="AJ242" s="387"/>
      <c r="AK242" s="387"/>
      <c r="AL242" s="387"/>
      <c r="AM242" s="387"/>
      <c r="AN242" s="387"/>
      <c r="AO242" s="387"/>
      <c r="AP242" s="387"/>
      <c r="AQ242" s="387"/>
      <c r="AR242" s="387"/>
      <c r="AS242" s="387"/>
      <c r="AT242" s="387"/>
      <c r="AU242" s="387"/>
      <c r="AV242" s="387"/>
      <c r="AW242" s="387"/>
      <c r="AX242" s="388"/>
      <c r="AY242" s="359" t="e">
        <f t="shared" ref="AY242:BJ242" si="3">AY237/AY236</f>
        <v>#REF!</v>
      </c>
      <c r="AZ242" s="359" t="e">
        <f t="shared" si="3"/>
        <v>#REF!</v>
      </c>
      <c r="BA242" s="359" t="e">
        <f t="shared" si="3"/>
        <v>#REF!</v>
      </c>
      <c r="BB242" s="359" t="e">
        <f t="shared" si="3"/>
        <v>#REF!</v>
      </c>
      <c r="BC242" s="359" t="e">
        <f t="shared" si="3"/>
        <v>#REF!</v>
      </c>
      <c r="BD242" s="359" t="e">
        <f t="shared" si="3"/>
        <v>#REF!</v>
      </c>
      <c r="BE242" s="359" t="e">
        <f t="shared" si="3"/>
        <v>#REF!</v>
      </c>
      <c r="BF242" s="359" t="e">
        <f t="shared" si="3"/>
        <v>#REF!</v>
      </c>
      <c r="BG242" s="359" t="e">
        <f t="shared" si="3"/>
        <v>#REF!</v>
      </c>
      <c r="BH242" s="359" t="e">
        <f t="shared" si="3"/>
        <v>#REF!</v>
      </c>
      <c r="BI242" s="359" t="e">
        <f t="shared" si="3"/>
        <v>#REF!</v>
      </c>
      <c r="BJ242" s="359" t="e">
        <f t="shared" si="3"/>
        <v>#REF!</v>
      </c>
    </row>
    <row r="243" spans="1:66" ht="14.45" customHeight="1">
      <c r="A243" s="379"/>
      <c r="B243" s="379"/>
      <c r="C243" s="379"/>
      <c r="D243" s="379"/>
      <c r="E243" s="379"/>
      <c r="F243" s="379"/>
      <c r="G243" s="379"/>
      <c r="H243" s="379"/>
      <c r="I243" s="379"/>
      <c r="J243" s="379"/>
      <c r="K243" s="379"/>
      <c r="L243" s="379"/>
      <c r="M243" s="379"/>
      <c r="N243" s="379"/>
      <c r="O243" s="379"/>
      <c r="P243" s="379"/>
      <c r="Q243" s="379"/>
      <c r="R243" s="379"/>
      <c r="S243" s="379"/>
      <c r="T243" s="379"/>
      <c r="U243" s="379"/>
      <c r="V243" s="379"/>
      <c r="W243" s="379"/>
      <c r="X243" s="379"/>
      <c r="Y243" s="379"/>
      <c r="Z243" s="379"/>
      <c r="AA243" s="418"/>
      <c r="AB243" s="389"/>
      <c r="AC243" s="390"/>
      <c r="AD243" s="390"/>
      <c r="AE243" s="390"/>
      <c r="AF243" s="390"/>
      <c r="AG243" s="390"/>
      <c r="AH243" s="390"/>
      <c r="AI243" s="390"/>
      <c r="AJ243" s="390"/>
      <c r="AK243" s="390"/>
      <c r="AL243" s="390"/>
      <c r="AM243" s="390"/>
      <c r="AN243" s="390"/>
      <c r="AO243" s="390"/>
      <c r="AP243" s="390"/>
      <c r="AQ243" s="390"/>
      <c r="AR243" s="390"/>
      <c r="AS243" s="390"/>
      <c r="AT243" s="390"/>
      <c r="AU243" s="390"/>
      <c r="AV243" s="390"/>
      <c r="AW243" s="390"/>
      <c r="AX243" s="391"/>
      <c r="AY243" s="360"/>
      <c r="AZ243" s="360"/>
      <c r="BA243" s="360"/>
      <c r="BB243" s="360"/>
      <c r="BC243" s="360"/>
      <c r="BD243" s="360"/>
      <c r="BE243" s="360"/>
      <c r="BF243" s="360"/>
      <c r="BG243" s="360"/>
      <c r="BH243" s="360"/>
      <c r="BI243" s="360"/>
      <c r="BJ243" s="360"/>
    </row>
    <row r="244" spans="1:66" ht="14.45" customHeight="1">
      <c r="A244" s="379"/>
      <c r="B244" s="379"/>
      <c r="C244" s="379"/>
      <c r="D244" s="379"/>
      <c r="E244" s="379"/>
      <c r="F244" s="379"/>
      <c r="G244" s="379"/>
      <c r="H244" s="379"/>
      <c r="I244" s="379"/>
      <c r="J244" s="379"/>
      <c r="K244" s="379"/>
      <c r="L244" s="379"/>
      <c r="M244" s="379"/>
      <c r="N244" s="379"/>
      <c r="O244" s="379"/>
      <c r="P244" s="379"/>
      <c r="Q244" s="379"/>
      <c r="R244" s="379"/>
      <c r="S244" s="379"/>
      <c r="T244" s="379"/>
      <c r="U244" s="379"/>
      <c r="V244" s="379"/>
      <c r="W244" s="379"/>
      <c r="X244" s="379"/>
      <c r="Y244" s="379"/>
      <c r="Z244" s="379"/>
      <c r="AA244" s="418"/>
      <c r="AB244" s="369" t="s">
        <v>22</v>
      </c>
      <c r="AC244" s="370"/>
      <c r="AD244" s="370"/>
      <c r="AE244" s="370"/>
      <c r="AF244" s="370"/>
      <c r="AG244" s="370"/>
      <c r="AH244" s="370"/>
      <c r="AI244" s="370"/>
      <c r="AJ244" s="370"/>
      <c r="AK244" s="370"/>
      <c r="AL244" s="370"/>
      <c r="AM244" s="370"/>
      <c r="AN244" s="370"/>
      <c r="AO244" s="370"/>
      <c r="AP244" s="370"/>
      <c r="AQ244" s="370"/>
      <c r="AR244" s="370"/>
      <c r="AS244" s="370"/>
      <c r="AT244" s="370"/>
      <c r="AU244" s="370"/>
      <c r="AV244" s="370"/>
      <c r="AW244" s="370"/>
      <c r="AX244" s="371"/>
      <c r="AY244" s="359" t="e">
        <f t="shared" ref="AY244:BJ244" si="4">AY239/AY238</f>
        <v>#REF!</v>
      </c>
      <c r="AZ244" s="359" t="e">
        <f t="shared" si="4"/>
        <v>#REF!</v>
      </c>
      <c r="BA244" s="359" t="e">
        <f t="shared" si="4"/>
        <v>#REF!</v>
      </c>
      <c r="BB244" s="359" t="e">
        <f t="shared" si="4"/>
        <v>#REF!</v>
      </c>
      <c r="BC244" s="359" t="e">
        <f t="shared" si="4"/>
        <v>#REF!</v>
      </c>
      <c r="BD244" s="359" t="e">
        <f t="shared" si="4"/>
        <v>#REF!</v>
      </c>
      <c r="BE244" s="359" t="e">
        <f t="shared" si="4"/>
        <v>#REF!</v>
      </c>
      <c r="BF244" s="359" t="e">
        <f t="shared" si="4"/>
        <v>#REF!</v>
      </c>
      <c r="BG244" s="359" t="e">
        <f t="shared" si="4"/>
        <v>#REF!</v>
      </c>
      <c r="BH244" s="359" t="e">
        <f t="shared" si="4"/>
        <v>#REF!</v>
      </c>
      <c r="BI244" s="359" t="e">
        <f t="shared" si="4"/>
        <v>#REF!</v>
      </c>
      <c r="BJ244" s="359" t="e">
        <f t="shared" si="4"/>
        <v>#REF!</v>
      </c>
    </row>
    <row r="245" spans="1:66" ht="14.45" customHeight="1">
      <c r="A245" s="379"/>
      <c r="B245" s="379"/>
      <c r="C245" s="379"/>
      <c r="D245" s="379"/>
      <c r="E245" s="379"/>
      <c r="F245" s="379"/>
      <c r="G245" s="379"/>
      <c r="H245" s="379"/>
      <c r="I245" s="379"/>
      <c r="J245" s="379"/>
      <c r="K245" s="379"/>
      <c r="L245" s="379"/>
      <c r="M245" s="379"/>
      <c r="N245" s="379"/>
      <c r="O245" s="379"/>
      <c r="P245" s="379"/>
      <c r="Q245" s="379"/>
      <c r="R245" s="379"/>
      <c r="S245" s="379"/>
      <c r="T245" s="379"/>
      <c r="U245" s="379"/>
      <c r="V245" s="379"/>
      <c r="W245" s="379"/>
      <c r="X245" s="379"/>
      <c r="Y245" s="379"/>
      <c r="Z245" s="379"/>
      <c r="AA245" s="418"/>
      <c r="AB245" s="372"/>
      <c r="AC245" s="373"/>
      <c r="AD245" s="373"/>
      <c r="AE245" s="373"/>
      <c r="AF245" s="373"/>
      <c r="AG245" s="373"/>
      <c r="AH245" s="373"/>
      <c r="AI245" s="373"/>
      <c r="AJ245" s="373"/>
      <c r="AK245" s="373"/>
      <c r="AL245" s="373"/>
      <c r="AM245" s="373"/>
      <c r="AN245" s="373"/>
      <c r="AO245" s="373"/>
      <c r="AP245" s="373"/>
      <c r="AQ245" s="373"/>
      <c r="AR245" s="373"/>
      <c r="AS245" s="373"/>
      <c r="AT245" s="373"/>
      <c r="AU245" s="373"/>
      <c r="AV245" s="373"/>
      <c r="AW245" s="373"/>
      <c r="AX245" s="374"/>
      <c r="AY245" s="360"/>
      <c r="AZ245" s="360"/>
      <c r="BA245" s="360"/>
      <c r="BB245" s="360"/>
      <c r="BC245" s="360"/>
      <c r="BD245" s="360"/>
      <c r="BE245" s="360"/>
      <c r="BF245" s="360"/>
      <c r="BG245" s="360"/>
      <c r="BH245" s="360"/>
      <c r="BI245" s="360"/>
      <c r="BJ245" s="360"/>
    </row>
    <row r="246" spans="1:66" ht="14.45" customHeight="1">
      <c r="A246" s="379"/>
      <c r="B246" s="379"/>
      <c r="C246" s="379"/>
      <c r="D246" s="379"/>
      <c r="E246" s="379"/>
      <c r="F246" s="379"/>
      <c r="G246" s="379"/>
      <c r="H246" s="379"/>
      <c r="I246" s="379"/>
      <c r="J246" s="379"/>
      <c r="K246" s="379"/>
      <c r="L246" s="379"/>
      <c r="M246" s="379"/>
      <c r="N246" s="379"/>
      <c r="O246" s="379"/>
      <c r="P246" s="379"/>
      <c r="Q246" s="379"/>
      <c r="R246" s="379"/>
      <c r="S246" s="379"/>
      <c r="T246" s="379"/>
      <c r="U246" s="379"/>
      <c r="V246" s="379"/>
      <c r="W246" s="379"/>
      <c r="X246" s="379"/>
      <c r="Y246" s="379"/>
      <c r="Z246" s="379"/>
      <c r="AA246" s="418"/>
      <c r="AB246" s="363" t="s">
        <v>21</v>
      </c>
      <c r="AC246" s="364"/>
      <c r="AD246" s="364"/>
      <c r="AE246" s="364"/>
      <c r="AF246" s="364"/>
      <c r="AG246" s="364"/>
      <c r="AH246" s="364"/>
      <c r="AI246" s="364"/>
      <c r="AJ246" s="364"/>
      <c r="AK246" s="364"/>
      <c r="AL246" s="364"/>
      <c r="AM246" s="364"/>
      <c r="AN246" s="364"/>
      <c r="AO246" s="364"/>
      <c r="AP246" s="364"/>
      <c r="AQ246" s="364"/>
      <c r="AR246" s="364"/>
      <c r="AS246" s="364"/>
      <c r="AT246" s="364"/>
      <c r="AU246" s="364"/>
      <c r="AV246" s="364"/>
      <c r="AW246" s="364"/>
      <c r="AX246" s="365"/>
      <c r="AY246" s="359" t="e">
        <f t="shared" ref="AY246:BJ246" si="5">AY241/AY240</f>
        <v>#REF!</v>
      </c>
      <c r="AZ246" s="359" t="e">
        <f t="shared" si="5"/>
        <v>#REF!</v>
      </c>
      <c r="BA246" s="359" t="e">
        <f t="shared" si="5"/>
        <v>#REF!</v>
      </c>
      <c r="BB246" s="359" t="e">
        <f t="shared" si="5"/>
        <v>#REF!</v>
      </c>
      <c r="BC246" s="359" t="e">
        <f t="shared" si="5"/>
        <v>#REF!</v>
      </c>
      <c r="BD246" s="359" t="e">
        <f t="shared" si="5"/>
        <v>#REF!</v>
      </c>
      <c r="BE246" s="359" t="e">
        <f t="shared" si="5"/>
        <v>#REF!</v>
      </c>
      <c r="BF246" s="359" t="e">
        <f t="shared" si="5"/>
        <v>#REF!</v>
      </c>
      <c r="BG246" s="359" t="e">
        <f t="shared" si="5"/>
        <v>#REF!</v>
      </c>
      <c r="BH246" s="359" t="e">
        <f t="shared" si="5"/>
        <v>#REF!</v>
      </c>
      <c r="BI246" s="359" t="e">
        <f t="shared" si="5"/>
        <v>#REF!</v>
      </c>
      <c r="BJ246" s="359" t="e">
        <f t="shared" si="5"/>
        <v>#REF!</v>
      </c>
    </row>
    <row r="247" spans="1:66" ht="14.45" customHeight="1">
      <c r="A247" s="419"/>
      <c r="B247" s="419"/>
      <c r="C247" s="419"/>
      <c r="D247" s="419"/>
      <c r="E247" s="419"/>
      <c r="F247" s="419"/>
      <c r="G247" s="419"/>
      <c r="H247" s="419"/>
      <c r="I247" s="419"/>
      <c r="J247" s="419"/>
      <c r="K247" s="419"/>
      <c r="L247" s="419"/>
      <c r="M247" s="419"/>
      <c r="N247" s="419"/>
      <c r="O247" s="419"/>
      <c r="P247" s="419"/>
      <c r="Q247" s="419"/>
      <c r="R247" s="419"/>
      <c r="S247" s="419"/>
      <c r="T247" s="419"/>
      <c r="U247" s="419"/>
      <c r="V247" s="419"/>
      <c r="W247" s="419"/>
      <c r="X247" s="419"/>
      <c r="Y247" s="419"/>
      <c r="Z247" s="419"/>
      <c r="AA247" s="420"/>
      <c r="AB247" s="366"/>
      <c r="AC247" s="367"/>
      <c r="AD247" s="367"/>
      <c r="AE247" s="367"/>
      <c r="AF247" s="367"/>
      <c r="AG247" s="367"/>
      <c r="AH247" s="367"/>
      <c r="AI247" s="367"/>
      <c r="AJ247" s="367"/>
      <c r="AK247" s="367"/>
      <c r="AL247" s="367"/>
      <c r="AM247" s="367"/>
      <c r="AN247" s="367"/>
      <c r="AO247" s="367"/>
      <c r="AP247" s="367"/>
      <c r="AQ247" s="367"/>
      <c r="AR247" s="367"/>
      <c r="AS247" s="367"/>
      <c r="AT247" s="367"/>
      <c r="AU247" s="367"/>
      <c r="AV247" s="367"/>
      <c r="AW247" s="367"/>
      <c r="AX247" s="368"/>
      <c r="AY247" s="360"/>
      <c r="AZ247" s="360"/>
      <c r="BA247" s="360"/>
      <c r="BB247" s="360"/>
      <c r="BC247" s="360"/>
      <c r="BD247" s="360"/>
      <c r="BE247" s="360"/>
      <c r="BF247" s="360"/>
      <c r="BG247" s="360"/>
      <c r="BH247" s="360"/>
      <c r="BI247" s="360"/>
      <c r="BJ247" s="360"/>
    </row>
    <row r="248" spans="1:66" ht="14.25" customHeight="1">
      <c r="A248" s="392" t="s">
        <v>20</v>
      </c>
      <c r="B248" s="393"/>
      <c r="C248" s="393"/>
      <c r="D248" s="393"/>
      <c r="E248" s="393"/>
      <c r="F248" s="393"/>
      <c r="G248" s="393"/>
      <c r="H248" s="393"/>
      <c r="I248" s="393"/>
      <c r="J248" s="393"/>
      <c r="K248" s="393"/>
      <c r="L248" s="393"/>
      <c r="M248" s="393"/>
      <c r="N248" s="393"/>
      <c r="O248" s="393"/>
      <c r="P248" s="393"/>
      <c r="Q248" s="393"/>
      <c r="R248" s="393"/>
      <c r="S248" s="393"/>
      <c r="T248" s="393"/>
      <c r="U248" s="393"/>
      <c r="V248" s="393"/>
      <c r="W248" s="393"/>
      <c r="X248" s="393"/>
      <c r="Y248" s="393"/>
      <c r="Z248" s="393"/>
      <c r="AA248" s="393"/>
      <c r="AB248" s="393"/>
      <c r="AC248" s="393"/>
      <c r="AD248" s="393"/>
      <c r="AE248" s="393"/>
      <c r="AF248" s="393"/>
      <c r="AG248" s="393"/>
      <c r="AH248" s="393"/>
      <c r="AI248" s="393"/>
      <c r="AJ248" s="393"/>
      <c r="AK248" s="393"/>
      <c r="AL248" s="393"/>
      <c r="AM248" s="393"/>
      <c r="AN248" s="393"/>
      <c r="AO248" s="393"/>
      <c r="AP248" s="393"/>
      <c r="AQ248" s="393"/>
      <c r="AR248" s="393"/>
      <c r="AS248" s="393"/>
      <c r="AT248" s="393"/>
      <c r="AU248" s="393"/>
      <c r="AV248" s="393"/>
      <c r="AW248" s="393"/>
      <c r="AX248" s="393"/>
      <c r="AY248" s="393"/>
      <c r="AZ248" s="393"/>
      <c r="BA248" s="393"/>
      <c r="BB248" s="393"/>
      <c r="BC248" s="393"/>
      <c r="BD248" s="393"/>
      <c r="BE248" s="393"/>
      <c r="BF248" s="393"/>
      <c r="BG248" s="393"/>
      <c r="BH248" s="393"/>
      <c r="BI248" s="393"/>
      <c r="BJ248" s="393"/>
      <c r="BK248" s="393"/>
      <c r="BL248" s="393"/>
      <c r="BM248" s="393"/>
      <c r="BN248" s="394"/>
    </row>
    <row r="249" spans="1:66" ht="14.45" customHeight="1" thickBot="1">
      <c r="A249" s="395"/>
      <c r="B249" s="396"/>
      <c r="C249" s="396"/>
      <c r="D249" s="396"/>
      <c r="E249" s="396"/>
      <c r="F249" s="396"/>
      <c r="G249" s="396"/>
      <c r="H249" s="396"/>
      <c r="I249" s="396"/>
      <c r="J249" s="396"/>
      <c r="K249" s="396"/>
      <c r="L249" s="396"/>
      <c r="M249" s="396"/>
      <c r="N249" s="396"/>
      <c r="O249" s="396"/>
      <c r="P249" s="396"/>
      <c r="Q249" s="396"/>
      <c r="R249" s="396"/>
      <c r="S249" s="396"/>
      <c r="T249" s="396"/>
      <c r="U249" s="396"/>
      <c r="V249" s="396"/>
      <c r="W249" s="396"/>
      <c r="X249" s="396"/>
      <c r="Y249" s="396"/>
      <c r="Z249" s="396"/>
      <c r="AA249" s="396"/>
      <c r="AB249" s="396"/>
      <c r="AC249" s="396"/>
      <c r="AD249" s="396"/>
      <c r="AE249" s="396"/>
      <c r="AF249" s="396"/>
      <c r="AG249" s="396"/>
      <c r="AH249" s="396"/>
      <c r="AI249" s="396"/>
      <c r="AJ249" s="396"/>
      <c r="AK249" s="396"/>
      <c r="AL249" s="396"/>
      <c r="AM249" s="396"/>
      <c r="AN249" s="396"/>
      <c r="AO249" s="396"/>
      <c r="AP249" s="396"/>
      <c r="AQ249" s="396"/>
      <c r="AR249" s="396"/>
      <c r="AS249" s="396"/>
      <c r="AT249" s="396"/>
      <c r="AU249" s="396"/>
      <c r="AV249" s="396"/>
      <c r="AW249" s="396"/>
      <c r="AX249" s="396"/>
      <c r="AY249" s="396"/>
      <c r="AZ249" s="396"/>
      <c r="BA249" s="396"/>
      <c r="BB249" s="396"/>
      <c r="BC249" s="396"/>
      <c r="BD249" s="396"/>
      <c r="BE249" s="396"/>
      <c r="BF249" s="396"/>
      <c r="BG249" s="396"/>
      <c r="BH249" s="396"/>
      <c r="BI249" s="396"/>
      <c r="BJ249" s="396"/>
      <c r="BK249" s="396"/>
      <c r="BL249" s="396"/>
      <c r="BM249" s="396"/>
      <c r="BN249" s="397"/>
    </row>
    <row r="250" spans="1:66" ht="14.25" customHeight="1" thickBot="1">
      <c r="A250" s="398" t="s">
        <v>19</v>
      </c>
      <c r="B250" s="399"/>
      <c r="C250" s="399"/>
      <c r="D250" s="399"/>
      <c r="E250" s="399"/>
      <c r="F250" s="399"/>
      <c r="G250" s="399"/>
      <c r="H250" s="399"/>
      <c r="I250" s="399"/>
      <c r="J250" s="399"/>
      <c r="K250" s="399"/>
      <c r="L250" s="399"/>
      <c r="M250" s="399"/>
      <c r="N250" s="399"/>
      <c r="O250" s="399"/>
      <c r="P250" s="399"/>
      <c r="Q250" s="399"/>
      <c r="R250" s="399"/>
      <c r="S250" s="399"/>
      <c r="T250" s="400"/>
      <c r="U250" s="131"/>
      <c r="V250" s="404" t="s">
        <v>18</v>
      </c>
      <c r="W250" s="405"/>
      <c r="X250" s="405"/>
      <c r="Y250" s="405"/>
      <c r="Z250" s="405"/>
      <c r="AA250" s="405"/>
      <c r="AB250" s="405"/>
      <c r="AC250" s="405"/>
      <c r="AD250" s="405"/>
      <c r="AE250" s="405"/>
      <c r="AF250" s="405"/>
      <c r="AG250" s="405"/>
      <c r="AH250" s="405"/>
      <c r="AI250" s="405"/>
      <c r="AJ250" s="405"/>
      <c r="AK250" s="405"/>
      <c r="AL250" s="405"/>
      <c r="AM250" s="405"/>
      <c r="AN250" s="405"/>
      <c r="AO250" s="405"/>
      <c r="AP250" s="405"/>
      <c r="AQ250" s="405"/>
      <c r="AR250" s="405"/>
      <c r="AS250" s="405"/>
      <c r="AT250" s="405"/>
      <c r="AU250" s="405"/>
      <c r="AV250" s="406"/>
      <c r="AW250" s="114"/>
      <c r="AX250" s="410"/>
      <c r="AY250" s="411"/>
      <c r="AZ250" s="411"/>
      <c r="BA250" s="411"/>
      <c r="BB250" s="411"/>
      <c r="BC250" s="411"/>
      <c r="BD250" s="411"/>
      <c r="BE250" s="411"/>
      <c r="BF250" s="411"/>
      <c r="BG250" s="411"/>
      <c r="BH250" s="411"/>
      <c r="BI250" s="411"/>
      <c r="BJ250" s="411"/>
      <c r="BK250" s="411"/>
      <c r="BL250" s="411"/>
      <c r="BM250" s="411"/>
      <c r="BN250" s="412"/>
    </row>
    <row r="251" spans="1:66" ht="14.25" customHeight="1">
      <c r="A251" s="401"/>
      <c r="B251" s="402"/>
      <c r="C251" s="402"/>
      <c r="D251" s="402"/>
      <c r="E251" s="402"/>
      <c r="F251" s="402"/>
      <c r="G251" s="402"/>
      <c r="H251" s="402"/>
      <c r="I251" s="402"/>
      <c r="J251" s="402"/>
      <c r="K251" s="402"/>
      <c r="L251" s="402"/>
      <c r="M251" s="402"/>
      <c r="N251" s="402"/>
      <c r="O251" s="402"/>
      <c r="P251" s="402"/>
      <c r="Q251" s="402"/>
      <c r="R251" s="402"/>
      <c r="S251" s="402"/>
      <c r="T251" s="403"/>
      <c r="U251" s="131"/>
      <c r="V251" s="407"/>
      <c r="W251" s="408"/>
      <c r="X251" s="408"/>
      <c r="Y251" s="408"/>
      <c r="Z251" s="408"/>
      <c r="AA251" s="408"/>
      <c r="AB251" s="408"/>
      <c r="AC251" s="408"/>
      <c r="AD251" s="408"/>
      <c r="AE251" s="408"/>
      <c r="AF251" s="408"/>
      <c r="AG251" s="408"/>
      <c r="AH251" s="408"/>
      <c r="AI251" s="408"/>
      <c r="AJ251" s="408"/>
      <c r="AK251" s="408"/>
      <c r="AL251" s="408"/>
      <c r="AM251" s="408"/>
      <c r="AN251" s="408"/>
      <c r="AO251" s="408"/>
      <c r="AP251" s="408"/>
      <c r="AQ251" s="408"/>
      <c r="AR251" s="408"/>
      <c r="AS251" s="408"/>
      <c r="AT251" s="408"/>
      <c r="AU251" s="408"/>
      <c r="AV251" s="409"/>
      <c r="AW251" s="114"/>
      <c r="AX251" s="413"/>
      <c r="AY251" s="414"/>
      <c r="AZ251" s="414"/>
      <c r="BA251" s="414"/>
      <c r="BB251" s="414"/>
      <c r="BC251" s="414"/>
      <c r="BD251" s="414"/>
      <c r="BE251" s="414"/>
      <c r="BF251" s="414"/>
      <c r="BG251" s="414"/>
      <c r="BH251" s="414"/>
      <c r="BI251" s="414"/>
      <c r="BJ251" s="414"/>
      <c r="BK251" s="414"/>
      <c r="BL251" s="414"/>
      <c r="BM251" s="414"/>
      <c r="BN251" s="415"/>
    </row>
    <row r="252" spans="1:66" ht="15.75" thickBot="1">
      <c r="A252" s="375"/>
      <c r="B252" s="376"/>
      <c r="C252" s="376"/>
      <c r="D252" s="376"/>
      <c r="E252" s="376"/>
      <c r="F252" s="376"/>
      <c r="G252" s="376"/>
      <c r="H252" s="376"/>
      <c r="I252" s="376"/>
      <c r="J252" s="376"/>
      <c r="K252" s="376"/>
      <c r="L252" s="376"/>
      <c r="M252" s="376"/>
      <c r="N252" s="376"/>
      <c r="O252" s="376"/>
      <c r="P252" s="376"/>
      <c r="Q252" s="376"/>
      <c r="R252" s="376"/>
      <c r="S252" s="376"/>
      <c r="T252" s="377"/>
      <c r="U252" s="112"/>
      <c r="V252" s="375"/>
      <c r="W252" s="376"/>
      <c r="X252" s="376"/>
      <c r="Y252" s="376"/>
      <c r="Z252" s="376"/>
      <c r="AA252" s="376"/>
      <c r="AB252" s="376"/>
      <c r="AC252" s="376"/>
      <c r="AD252" s="376"/>
      <c r="AE252" s="376"/>
      <c r="AF252" s="376"/>
      <c r="AG252" s="376"/>
      <c r="AH252" s="376"/>
      <c r="AI252" s="376"/>
      <c r="AJ252" s="376"/>
      <c r="AK252" s="376"/>
      <c r="AL252" s="376"/>
      <c r="AM252" s="376"/>
      <c r="AN252" s="376"/>
      <c r="AO252" s="376"/>
      <c r="AP252" s="376"/>
      <c r="AQ252" s="376"/>
      <c r="AR252" s="376"/>
      <c r="AS252" s="376"/>
      <c r="AT252" s="376"/>
      <c r="AU252" s="376"/>
      <c r="AV252" s="377"/>
      <c r="AW252" s="112"/>
      <c r="AX252" s="375"/>
      <c r="AY252" s="376"/>
      <c r="AZ252" s="376"/>
      <c r="BA252" s="376"/>
      <c r="BB252" s="376"/>
      <c r="BC252" s="376"/>
      <c r="BD252" s="376"/>
      <c r="BE252" s="376"/>
      <c r="BF252" s="376"/>
      <c r="BG252" s="376"/>
      <c r="BH252" s="376"/>
      <c r="BI252" s="376"/>
      <c r="BJ252" s="376"/>
      <c r="BK252" s="376"/>
      <c r="BL252" s="376"/>
      <c r="BM252" s="376"/>
      <c r="BN252" s="377"/>
    </row>
    <row r="253" spans="1:66" ht="15.75" thickBot="1">
      <c r="A253" s="378"/>
      <c r="B253" s="379"/>
      <c r="C253" s="379"/>
      <c r="D253" s="379"/>
      <c r="E253" s="379"/>
      <c r="F253" s="379"/>
      <c r="G253" s="379"/>
      <c r="H253" s="379"/>
      <c r="I253" s="379"/>
      <c r="J253" s="379"/>
      <c r="K253" s="379"/>
      <c r="L253" s="379"/>
      <c r="M253" s="379"/>
      <c r="N253" s="379"/>
      <c r="O253" s="379"/>
      <c r="P253" s="379"/>
      <c r="Q253" s="379"/>
      <c r="R253" s="379"/>
      <c r="S253" s="379"/>
      <c r="T253" s="380"/>
      <c r="U253" s="112"/>
      <c r="V253" s="378"/>
      <c r="W253" s="379"/>
      <c r="X253" s="379"/>
      <c r="Y253" s="379"/>
      <c r="Z253" s="379"/>
      <c r="AA253" s="379"/>
      <c r="AB253" s="379"/>
      <c r="AC253" s="379"/>
      <c r="AD253" s="379"/>
      <c r="AE253" s="379"/>
      <c r="AF253" s="379"/>
      <c r="AG253" s="379"/>
      <c r="AH253" s="379"/>
      <c r="AI253" s="379"/>
      <c r="AJ253" s="379"/>
      <c r="AK253" s="379"/>
      <c r="AL253" s="379"/>
      <c r="AM253" s="379"/>
      <c r="AN253" s="379"/>
      <c r="AO253" s="379"/>
      <c r="AP253" s="379"/>
      <c r="AQ253" s="379"/>
      <c r="AR253" s="379"/>
      <c r="AS253" s="379"/>
      <c r="AT253" s="379"/>
      <c r="AU253" s="379"/>
      <c r="AV253" s="380"/>
      <c r="AW253" s="112"/>
      <c r="AX253" s="378"/>
      <c r="AY253" s="379"/>
      <c r="AZ253" s="379"/>
      <c r="BA253" s="379"/>
      <c r="BB253" s="379"/>
      <c r="BC253" s="379"/>
      <c r="BD253" s="379"/>
      <c r="BE253" s="379"/>
      <c r="BF253" s="379"/>
      <c r="BG253" s="379"/>
      <c r="BH253" s="379"/>
      <c r="BI253" s="379"/>
      <c r="BJ253" s="379"/>
      <c r="BK253" s="379"/>
      <c r="BL253" s="379"/>
      <c r="BM253" s="379"/>
      <c r="BN253" s="380"/>
    </row>
    <row r="254" spans="1:66" ht="15.75" thickBot="1">
      <c r="A254" s="378"/>
      <c r="B254" s="379"/>
      <c r="C254" s="379"/>
      <c r="D254" s="379"/>
      <c r="E254" s="379"/>
      <c r="F254" s="379"/>
      <c r="G254" s="379"/>
      <c r="H254" s="379"/>
      <c r="I254" s="379"/>
      <c r="J254" s="379"/>
      <c r="K254" s="379"/>
      <c r="L254" s="379"/>
      <c r="M254" s="379"/>
      <c r="N254" s="379"/>
      <c r="O254" s="379"/>
      <c r="P254" s="379"/>
      <c r="Q254" s="379"/>
      <c r="R254" s="379"/>
      <c r="S254" s="379"/>
      <c r="T254" s="380"/>
      <c r="U254" s="112"/>
      <c r="V254" s="378"/>
      <c r="W254" s="379"/>
      <c r="X254" s="379"/>
      <c r="Y254" s="379"/>
      <c r="Z254" s="379"/>
      <c r="AA254" s="379"/>
      <c r="AB254" s="379"/>
      <c r="AC254" s="379"/>
      <c r="AD254" s="379"/>
      <c r="AE254" s="379"/>
      <c r="AF254" s="379"/>
      <c r="AG254" s="379"/>
      <c r="AH254" s="379"/>
      <c r="AI254" s="379"/>
      <c r="AJ254" s="379"/>
      <c r="AK254" s="379"/>
      <c r="AL254" s="379"/>
      <c r="AM254" s="379"/>
      <c r="AN254" s="379"/>
      <c r="AO254" s="379"/>
      <c r="AP254" s="379"/>
      <c r="AQ254" s="379"/>
      <c r="AR254" s="379"/>
      <c r="AS254" s="379"/>
      <c r="AT254" s="379"/>
      <c r="AU254" s="379"/>
      <c r="AV254" s="380"/>
      <c r="AW254" s="112"/>
      <c r="AX254" s="378"/>
      <c r="AY254" s="379"/>
      <c r="AZ254" s="379"/>
      <c r="BA254" s="379"/>
      <c r="BB254" s="379"/>
      <c r="BC254" s="379"/>
      <c r="BD254" s="379"/>
      <c r="BE254" s="379"/>
      <c r="BF254" s="379"/>
      <c r="BG254" s="379"/>
      <c r="BH254" s="379"/>
      <c r="BI254" s="379"/>
      <c r="BJ254" s="379"/>
      <c r="BK254" s="379"/>
      <c r="BL254" s="379"/>
      <c r="BM254" s="379"/>
      <c r="BN254" s="380"/>
    </row>
    <row r="255" spans="1:66" ht="15.75" thickBot="1">
      <c r="A255" s="378"/>
      <c r="B255" s="379"/>
      <c r="C255" s="379"/>
      <c r="D255" s="379"/>
      <c r="E255" s="379"/>
      <c r="F255" s="379"/>
      <c r="G255" s="379"/>
      <c r="H255" s="379"/>
      <c r="I255" s="379"/>
      <c r="J255" s="379"/>
      <c r="K255" s="379"/>
      <c r="L255" s="379"/>
      <c r="M255" s="379"/>
      <c r="N255" s="379"/>
      <c r="O255" s="379"/>
      <c r="P255" s="379"/>
      <c r="Q255" s="379"/>
      <c r="R255" s="379"/>
      <c r="S255" s="379"/>
      <c r="T255" s="380"/>
      <c r="U255" s="112"/>
      <c r="V255" s="378"/>
      <c r="W255" s="379"/>
      <c r="X255" s="379"/>
      <c r="Y255" s="379"/>
      <c r="Z255" s="379"/>
      <c r="AA255" s="379"/>
      <c r="AB255" s="379"/>
      <c r="AC255" s="379"/>
      <c r="AD255" s="379"/>
      <c r="AE255" s="379"/>
      <c r="AF255" s="379"/>
      <c r="AG255" s="379"/>
      <c r="AH255" s="379"/>
      <c r="AI255" s="379"/>
      <c r="AJ255" s="379"/>
      <c r="AK255" s="379"/>
      <c r="AL255" s="379"/>
      <c r="AM255" s="379"/>
      <c r="AN255" s="379"/>
      <c r="AO255" s="379"/>
      <c r="AP255" s="379"/>
      <c r="AQ255" s="379"/>
      <c r="AR255" s="379"/>
      <c r="AS255" s="379"/>
      <c r="AT255" s="379"/>
      <c r="AU255" s="379"/>
      <c r="AV255" s="380"/>
      <c r="AW255" s="112"/>
      <c r="AX255" s="378"/>
      <c r="AY255" s="379"/>
      <c r="AZ255" s="379"/>
      <c r="BA255" s="379"/>
      <c r="BB255" s="379"/>
      <c r="BC255" s="379"/>
      <c r="BD255" s="379"/>
      <c r="BE255" s="379"/>
      <c r="BF255" s="379"/>
      <c r="BG255" s="379"/>
      <c r="BH255" s="379"/>
      <c r="BI255" s="379"/>
      <c r="BJ255" s="379"/>
      <c r="BK255" s="379"/>
      <c r="BL255" s="379"/>
      <c r="BM255" s="379"/>
      <c r="BN255" s="380"/>
    </row>
    <row r="256" spans="1:66" ht="15.75" thickBot="1">
      <c r="A256" s="378"/>
      <c r="B256" s="379"/>
      <c r="C256" s="379"/>
      <c r="D256" s="379"/>
      <c r="E256" s="379"/>
      <c r="F256" s="379"/>
      <c r="G256" s="379"/>
      <c r="H256" s="379"/>
      <c r="I256" s="379"/>
      <c r="J256" s="379"/>
      <c r="K256" s="379"/>
      <c r="L256" s="379"/>
      <c r="M256" s="379"/>
      <c r="N256" s="379"/>
      <c r="O256" s="379"/>
      <c r="P256" s="379"/>
      <c r="Q256" s="379"/>
      <c r="R256" s="379"/>
      <c r="S256" s="379"/>
      <c r="T256" s="380"/>
      <c r="U256" s="112"/>
      <c r="V256" s="378"/>
      <c r="W256" s="379"/>
      <c r="X256" s="379"/>
      <c r="Y256" s="379"/>
      <c r="Z256" s="379"/>
      <c r="AA256" s="379"/>
      <c r="AB256" s="379"/>
      <c r="AC256" s="379"/>
      <c r="AD256" s="379"/>
      <c r="AE256" s="379"/>
      <c r="AF256" s="379"/>
      <c r="AG256" s="379"/>
      <c r="AH256" s="379"/>
      <c r="AI256" s="379"/>
      <c r="AJ256" s="379"/>
      <c r="AK256" s="379"/>
      <c r="AL256" s="379"/>
      <c r="AM256" s="379"/>
      <c r="AN256" s="379"/>
      <c r="AO256" s="379"/>
      <c r="AP256" s="379"/>
      <c r="AQ256" s="379"/>
      <c r="AR256" s="379"/>
      <c r="AS256" s="379"/>
      <c r="AT256" s="379"/>
      <c r="AU256" s="379"/>
      <c r="AV256" s="380"/>
      <c r="AW256" s="112"/>
      <c r="AX256" s="378"/>
      <c r="AY256" s="379"/>
      <c r="AZ256" s="379"/>
      <c r="BA256" s="379"/>
      <c r="BB256" s="379"/>
      <c r="BC256" s="379"/>
      <c r="BD256" s="379"/>
      <c r="BE256" s="379"/>
      <c r="BF256" s="379"/>
      <c r="BG256" s="379"/>
      <c r="BH256" s="379"/>
      <c r="BI256" s="379"/>
      <c r="BJ256" s="379"/>
      <c r="BK256" s="379"/>
      <c r="BL256" s="379"/>
      <c r="BM256" s="379"/>
      <c r="BN256" s="380"/>
    </row>
    <row r="257" spans="1:66" ht="15.75" thickBot="1">
      <c r="A257" s="378"/>
      <c r="B257" s="379"/>
      <c r="C257" s="379"/>
      <c r="D257" s="379"/>
      <c r="E257" s="379"/>
      <c r="F257" s="379"/>
      <c r="G257" s="379"/>
      <c r="H257" s="379"/>
      <c r="I257" s="379"/>
      <c r="J257" s="379"/>
      <c r="K257" s="379"/>
      <c r="L257" s="379"/>
      <c r="M257" s="379"/>
      <c r="N257" s="379"/>
      <c r="O257" s="379"/>
      <c r="P257" s="379"/>
      <c r="Q257" s="379"/>
      <c r="R257" s="379"/>
      <c r="S257" s="379"/>
      <c r="T257" s="380"/>
      <c r="U257" s="112"/>
      <c r="V257" s="378"/>
      <c r="W257" s="379"/>
      <c r="X257" s="379"/>
      <c r="Y257" s="379"/>
      <c r="Z257" s="379"/>
      <c r="AA257" s="379"/>
      <c r="AB257" s="379"/>
      <c r="AC257" s="379"/>
      <c r="AD257" s="379"/>
      <c r="AE257" s="379"/>
      <c r="AF257" s="379"/>
      <c r="AG257" s="379"/>
      <c r="AH257" s="379"/>
      <c r="AI257" s="379"/>
      <c r="AJ257" s="379"/>
      <c r="AK257" s="379"/>
      <c r="AL257" s="379"/>
      <c r="AM257" s="379"/>
      <c r="AN257" s="379"/>
      <c r="AO257" s="379"/>
      <c r="AP257" s="379"/>
      <c r="AQ257" s="379"/>
      <c r="AR257" s="379"/>
      <c r="AS257" s="379"/>
      <c r="AT257" s="379"/>
      <c r="AU257" s="379"/>
      <c r="AV257" s="380"/>
      <c r="AW257" s="112"/>
      <c r="AX257" s="378"/>
      <c r="AY257" s="379"/>
      <c r="AZ257" s="379"/>
      <c r="BA257" s="379"/>
      <c r="BB257" s="379"/>
      <c r="BC257" s="379"/>
      <c r="BD257" s="379"/>
      <c r="BE257" s="379"/>
      <c r="BF257" s="379"/>
      <c r="BG257" s="379"/>
      <c r="BH257" s="379"/>
      <c r="BI257" s="379"/>
      <c r="BJ257" s="379"/>
      <c r="BK257" s="379"/>
      <c r="BL257" s="379"/>
      <c r="BM257" s="379"/>
      <c r="BN257" s="380"/>
    </row>
    <row r="258" spans="1:66" ht="15.75" thickBot="1">
      <c r="A258" s="378"/>
      <c r="B258" s="379"/>
      <c r="C258" s="379"/>
      <c r="D258" s="379"/>
      <c r="E258" s="379"/>
      <c r="F258" s="379"/>
      <c r="G258" s="379"/>
      <c r="H258" s="379"/>
      <c r="I258" s="379"/>
      <c r="J258" s="379"/>
      <c r="K258" s="379"/>
      <c r="L258" s="379"/>
      <c r="M258" s="379"/>
      <c r="N258" s="379"/>
      <c r="O258" s="379"/>
      <c r="P258" s="379"/>
      <c r="Q258" s="379"/>
      <c r="R258" s="379"/>
      <c r="S258" s="379"/>
      <c r="T258" s="380"/>
      <c r="U258" s="112"/>
      <c r="V258" s="378"/>
      <c r="W258" s="379"/>
      <c r="X258" s="379"/>
      <c r="Y258" s="379"/>
      <c r="Z258" s="379"/>
      <c r="AA258" s="379"/>
      <c r="AB258" s="379"/>
      <c r="AC258" s="379"/>
      <c r="AD258" s="379"/>
      <c r="AE258" s="379"/>
      <c r="AF258" s="379"/>
      <c r="AG258" s="379"/>
      <c r="AH258" s="379"/>
      <c r="AI258" s="379"/>
      <c r="AJ258" s="379"/>
      <c r="AK258" s="379"/>
      <c r="AL258" s="379"/>
      <c r="AM258" s="379"/>
      <c r="AN258" s="379"/>
      <c r="AO258" s="379"/>
      <c r="AP258" s="379"/>
      <c r="AQ258" s="379"/>
      <c r="AR258" s="379"/>
      <c r="AS258" s="379"/>
      <c r="AT258" s="379"/>
      <c r="AU258" s="379"/>
      <c r="AV258" s="380"/>
      <c r="AW258" s="112"/>
      <c r="AX258" s="378"/>
      <c r="AY258" s="379"/>
      <c r="AZ258" s="379"/>
      <c r="BA258" s="379"/>
      <c r="BB258" s="379"/>
      <c r="BC258" s="379"/>
      <c r="BD258" s="379"/>
      <c r="BE258" s="379"/>
      <c r="BF258" s="379"/>
      <c r="BG258" s="379"/>
      <c r="BH258" s="379"/>
      <c r="BI258" s="379"/>
      <c r="BJ258" s="379"/>
      <c r="BK258" s="379"/>
      <c r="BL258" s="379"/>
      <c r="BM258" s="379"/>
      <c r="BN258" s="380"/>
    </row>
    <row r="259" spans="1:66" ht="15.75" thickBot="1">
      <c r="A259" s="378"/>
      <c r="B259" s="379"/>
      <c r="C259" s="379"/>
      <c r="D259" s="379"/>
      <c r="E259" s="379"/>
      <c r="F259" s="379"/>
      <c r="G259" s="379"/>
      <c r="H259" s="379"/>
      <c r="I259" s="379"/>
      <c r="J259" s="379"/>
      <c r="K259" s="379"/>
      <c r="L259" s="379"/>
      <c r="M259" s="379"/>
      <c r="N259" s="379"/>
      <c r="O259" s="379"/>
      <c r="P259" s="379"/>
      <c r="Q259" s="379"/>
      <c r="R259" s="379"/>
      <c r="S259" s="379"/>
      <c r="T259" s="380"/>
      <c r="U259" s="112"/>
      <c r="V259" s="378"/>
      <c r="W259" s="379"/>
      <c r="X259" s="379"/>
      <c r="Y259" s="379"/>
      <c r="Z259" s="379"/>
      <c r="AA259" s="379"/>
      <c r="AB259" s="379"/>
      <c r="AC259" s="379"/>
      <c r="AD259" s="379"/>
      <c r="AE259" s="379"/>
      <c r="AF259" s="379"/>
      <c r="AG259" s="379"/>
      <c r="AH259" s="379"/>
      <c r="AI259" s="379"/>
      <c r="AJ259" s="379"/>
      <c r="AK259" s="379"/>
      <c r="AL259" s="379"/>
      <c r="AM259" s="379"/>
      <c r="AN259" s="379"/>
      <c r="AO259" s="379"/>
      <c r="AP259" s="379"/>
      <c r="AQ259" s="379"/>
      <c r="AR259" s="379"/>
      <c r="AS259" s="379"/>
      <c r="AT259" s="379"/>
      <c r="AU259" s="379"/>
      <c r="AV259" s="380"/>
      <c r="AW259" s="112"/>
      <c r="AX259" s="378"/>
      <c r="AY259" s="379"/>
      <c r="AZ259" s="379"/>
      <c r="BA259" s="379"/>
      <c r="BB259" s="379"/>
      <c r="BC259" s="379"/>
      <c r="BD259" s="379"/>
      <c r="BE259" s="379"/>
      <c r="BF259" s="379"/>
      <c r="BG259" s="379"/>
      <c r="BH259" s="379"/>
      <c r="BI259" s="379"/>
      <c r="BJ259" s="379"/>
      <c r="BK259" s="379"/>
      <c r="BL259" s="379"/>
      <c r="BM259" s="379"/>
      <c r="BN259" s="380"/>
    </row>
    <row r="260" spans="1:66" ht="15.75" thickBot="1">
      <c r="A260" s="378"/>
      <c r="B260" s="379"/>
      <c r="C260" s="379"/>
      <c r="D260" s="379"/>
      <c r="E260" s="379"/>
      <c r="F260" s="379"/>
      <c r="G260" s="379"/>
      <c r="H260" s="379"/>
      <c r="I260" s="379"/>
      <c r="J260" s="379"/>
      <c r="K260" s="379"/>
      <c r="L260" s="379"/>
      <c r="M260" s="379"/>
      <c r="N260" s="379"/>
      <c r="O260" s="379"/>
      <c r="P260" s="379"/>
      <c r="Q260" s="379"/>
      <c r="R260" s="379"/>
      <c r="S260" s="379"/>
      <c r="T260" s="380"/>
      <c r="U260" s="112"/>
      <c r="V260" s="378"/>
      <c r="W260" s="379"/>
      <c r="X260" s="379"/>
      <c r="Y260" s="379"/>
      <c r="Z260" s="379"/>
      <c r="AA260" s="379"/>
      <c r="AB260" s="379"/>
      <c r="AC260" s="379"/>
      <c r="AD260" s="379"/>
      <c r="AE260" s="379"/>
      <c r="AF260" s="379"/>
      <c r="AG260" s="379"/>
      <c r="AH260" s="379"/>
      <c r="AI260" s="379"/>
      <c r="AJ260" s="379"/>
      <c r="AK260" s="379"/>
      <c r="AL260" s="379"/>
      <c r="AM260" s="379"/>
      <c r="AN260" s="379"/>
      <c r="AO260" s="379"/>
      <c r="AP260" s="379"/>
      <c r="AQ260" s="379"/>
      <c r="AR260" s="379"/>
      <c r="AS260" s="379"/>
      <c r="AT260" s="379"/>
      <c r="AU260" s="379"/>
      <c r="AV260" s="380"/>
      <c r="AW260" s="112"/>
      <c r="AX260" s="378"/>
      <c r="AY260" s="379"/>
      <c r="AZ260" s="379"/>
      <c r="BA260" s="379"/>
      <c r="BB260" s="379"/>
      <c r="BC260" s="379"/>
      <c r="BD260" s="379"/>
      <c r="BE260" s="379"/>
      <c r="BF260" s="379"/>
      <c r="BG260" s="379"/>
      <c r="BH260" s="379"/>
      <c r="BI260" s="379"/>
      <c r="BJ260" s="379"/>
      <c r="BK260" s="379"/>
      <c r="BL260" s="379"/>
      <c r="BM260" s="379"/>
      <c r="BN260" s="380"/>
    </row>
    <row r="261" spans="1:66" ht="15.75" thickBot="1">
      <c r="A261" s="378"/>
      <c r="B261" s="379"/>
      <c r="C261" s="379"/>
      <c r="D261" s="379"/>
      <c r="E261" s="379"/>
      <c r="F261" s="379"/>
      <c r="G261" s="379"/>
      <c r="H261" s="379"/>
      <c r="I261" s="379"/>
      <c r="J261" s="379"/>
      <c r="K261" s="379"/>
      <c r="L261" s="379"/>
      <c r="M261" s="379"/>
      <c r="N261" s="379"/>
      <c r="O261" s="379"/>
      <c r="P261" s="379"/>
      <c r="Q261" s="379"/>
      <c r="R261" s="379"/>
      <c r="S261" s="379"/>
      <c r="T261" s="380"/>
      <c r="U261" s="112"/>
      <c r="V261" s="378"/>
      <c r="W261" s="379"/>
      <c r="X261" s="379"/>
      <c r="Y261" s="379"/>
      <c r="Z261" s="379"/>
      <c r="AA261" s="379"/>
      <c r="AB261" s="379"/>
      <c r="AC261" s="379"/>
      <c r="AD261" s="379"/>
      <c r="AE261" s="379"/>
      <c r="AF261" s="379"/>
      <c r="AG261" s="379"/>
      <c r="AH261" s="379"/>
      <c r="AI261" s="379"/>
      <c r="AJ261" s="379"/>
      <c r="AK261" s="379"/>
      <c r="AL261" s="379"/>
      <c r="AM261" s="379"/>
      <c r="AN261" s="379"/>
      <c r="AO261" s="379"/>
      <c r="AP261" s="379"/>
      <c r="AQ261" s="379"/>
      <c r="AR261" s="379"/>
      <c r="AS261" s="379"/>
      <c r="AT261" s="379"/>
      <c r="AU261" s="379"/>
      <c r="AV261" s="380"/>
      <c r="AW261" s="112"/>
      <c r="AX261" s="378"/>
      <c r="AY261" s="379"/>
      <c r="AZ261" s="379"/>
      <c r="BA261" s="379"/>
      <c r="BB261" s="379"/>
      <c r="BC261" s="379"/>
      <c r="BD261" s="379"/>
      <c r="BE261" s="379"/>
      <c r="BF261" s="379"/>
      <c r="BG261" s="379"/>
      <c r="BH261" s="379"/>
      <c r="BI261" s="379"/>
      <c r="BJ261" s="379"/>
      <c r="BK261" s="379"/>
      <c r="BL261" s="379"/>
      <c r="BM261" s="379"/>
      <c r="BN261" s="380"/>
    </row>
    <row r="262" spans="1:66" ht="15.75" thickBot="1">
      <c r="A262" s="378"/>
      <c r="B262" s="379"/>
      <c r="C262" s="379"/>
      <c r="D262" s="379"/>
      <c r="E262" s="379"/>
      <c r="F262" s="379"/>
      <c r="G262" s="379"/>
      <c r="H262" s="379"/>
      <c r="I262" s="379"/>
      <c r="J262" s="379"/>
      <c r="K262" s="379"/>
      <c r="L262" s="379"/>
      <c r="M262" s="379"/>
      <c r="N262" s="379"/>
      <c r="O262" s="379"/>
      <c r="P262" s="379"/>
      <c r="Q262" s="379"/>
      <c r="R262" s="379"/>
      <c r="S262" s="379"/>
      <c r="T262" s="380"/>
      <c r="U262" s="112"/>
      <c r="V262" s="378"/>
      <c r="W262" s="379"/>
      <c r="X262" s="379"/>
      <c r="Y262" s="379"/>
      <c r="Z262" s="379"/>
      <c r="AA262" s="379"/>
      <c r="AB262" s="379"/>
      <c r="AC262" s="379"/>
      <c r="AD262" s="379"/>
      <c r="AE262" s="379"/>
      <c r="AF262" s="379"/>
      <c r="AG262" s="379"/>
      <c r="AH262" s="379"/>
      <c r="AI262" s="379"/>
      <c r="AJ262" s="379"/>
      <c r="AK262" s="379"/>
      <c r="AL262" s="379"/>
      <c r="AM262" s="379"/>
      <c r="AN262" s="379"/>
      <c r="AO262" s="379"/>
      <c r="AP262" s="379"/>
      <c r="AQ262" s="379"/>
      <c r="AR262" s="379"/>
      <c r="AS262" s="379"/>
      <c r="AT262" s="379"/>
      <c r="AU262" s="379"/>
      <c r="AV262" s="380"/>
      <c r="AW262" s="112"/>
      <c r="AX262" s="378"/>
      <c r="AY262" s="379"/>
      <c r="AZ262" s="379"/>
      <c r="BA262" s="379"/>
      <c r="BB262" s="379"/>
      <c r="BC262" s="379"/>
      <c r="BD262" s="379"/>
      <c r="BE262" s="379"/>
      <c r="BF262" s="379"/>
      <c r="BG262" s="379"/>
      <c r="BH262" s="379"/>
      <c r="BI262" s="379"/>
      <c r="BJ262" s="379"/>
      <c r="BK262" s="379"/>
      <c r="BL262" s="379"/>
      <c r="BM262" s="379"/>
      <c r="BN262" s="380"/>
    </row>
    <row r="263" spans="1:66" ht="15.75" thickBot="1">
      <c r="A263" s="378"/>
      <c r="B263" s="379"/>
      <c r="C263" s="379"/>
      <c r="D263" s="379"/>
      <c r="E263" s="379"/>
      <c r="F263" s="379"/>
      <c r="G263" s="379"/>
      <c r="H263" s="379"/>
      <c r="I263" s="379"/>
      <c r="J263" s="379"/>
      <c r="K263" s="379"/>
      <c r="L263" s="379"/>
      <c r="M263" s="379"/>
      <c r="N263" s="379"/>
      <c r="O263" s="379"/>
      <c r="P263" s="379"/>
      <c r="Q263" s="379"/>
      <c r="R263" s="379"/>
      <c r="S263" s="379"/>
      <c r="T263" s="380"/>
      <c r="U263" s="112"/>
      <c r="V263" s="378"/>
      <c r="W263" s="379"/>
      <c r="X263" s="379"/>
      <c r="Y263" s="379"/>
      <c r="Z263" s="379"/>
      <c r="AA263" s="379"/>
      <c r="AB263" s="379"/>
      <c r="AC263" s="379"/>
      <c r="AD263" s="379"/>
      <c r="AE263" s="379"/>
      <c r="AF263" s="379"/>
      <c r="AG263" s="379"/>
      <c r="AH263" s="379"/>
      <c r="AI263" s="379"/>
      <c r="AJ263" s="379"/>
      <c r="AK263" s="379"/>
      <c r="AL263" s="379"/>
      <c r="AM263" s="379"/>
      <c r="AN263" s="379"/>
      <c r="AO263" s="379"/>
      <c r="AP263" s="379"/>
      <c r="AQ263" s="379"/>
      <c r="AR263" s="379"/>
      <c r="AS263" s="379"/>
      <c r="AT263" s="379"/>
      <c r="AU263" s="379"/>
      <c r="AV263" s="380"/>
      <c r="AW263" s="112"/>
      <c r="AX263" s="378"/>
      <c r="AY263" s="379"/>
      <c r="AZ263" s="379"/>
      <c r="BA263" s="379"/>
      <c r="BB263" s="379"/>
      <c r="BC263" s="379"/>
      <c r="BD263" s="379"/>
      <c r="BE263" s="379"/>
      <c r="BF263" s="379"/>
      <c r="BG263" s="379"/>
      <c r="BH263" s="379"/>
      <c r="BI263" s="379"/>
      <c r="BJ263" s="379"/>
      <c r="BK263" s="379"/>
      <c r="BL263" s="379"/>
      <c r="BM263" s="379"/>
      <c r="BN263" s="380"/>
    </row>
    <row r="264" spans="1:66" ht="15.75" thickBot="1">
      <c r="A264" s="378"/>
      <c r="B264" s="379"/>
      <c r="C264" s="379"/>
      <c r="D264" s="379"/>
      <c r="E264" s="379"/>
      <c r="F264" s="379"/>
      <c r="G264" s="379"/>
      <c r="H264" s="379"/>
      <c r="I264" s="379"/>
      <c r="J264" s="379"/>
      <c r="K264" s="379"/>
      <c r="L264" s="379"/>
      <c r="M264" s="379"/>
      <c r="N264" s="379"/>
      <c r="O264" s="379"/>
      <c r="P264" s="379"/>
      <c r="Q264" s="379"/>
      <c r="R264" s="379"/>
      <c r="S264" s="379"/>
      <c r="T264" s="380"/>
      <c r="U264" s="112"/>
      <c r="V264" s="378"/>
      <c r="W264" s="379"/>
      <c r="X264" s="379"/>
      <c r="Y264" s="379"/>
      <c r="Z264" s="379"/>
      <c r="AA264" s="379"/>
      <c r="AB264" s="379"/>
      <c r="AC264" s="379"/>
      <c r="AD264" s="379"/>
      <c r="AE264" s="379"/>
      <c r="AF264" s="379"/>
      <c r="AG264" s="379"/>
      <c r="AH264" s="379"/>
      <c r="AI264" s="379"/>
      <c r="AJ264" s="379"/>
      <c r="AK264" s="379"/>
      <c r="AL264" s="379"/>
      <c r="AM264" s="379"/>
      <c r="AN264" s="379"/>
      <c r="AO264" s="379"/>
      <c r="AP264" s="379"/>
      <c r="AQ264" s="379"/>
      <c r="AR264" s="379"/>
      <c r="AS264" s="379"/>
      <c r="AT264" s="379"/>
      <c r="AU264" s="379"/>
      <c r="AV264" s="380"/>
      <c r="AW264" s="112"/>
      <c r="AX264" s="378"/>
      <c r="AY264" s="379"/>
      <c r="AZ264" s="379"/>
      <c r="BA264" s="379"/>
      <c r="BB264" s="379"/>
      <c r="BC264" s="379"/>
      <c r="BD264" s="379"/>
      <c r="BE264" s="379"/>
      <c r="BF264" s="379"/>
      <c r="BG264" s="379"/>
      <c r="BH264" s="379"/>
      <c r="BI264" s="379"/>
      <c r="BJ264" s="379"/>
      <c r="BK264" s="379"/>
      <c r="BL264" s="379"/>
      <c r="BM264" s="379"/>
      <c r="BN264" s="380"/>
    </row>
    <row r="265" spans="1:66" ht="15.75" thickBot="1">
      <c r="A265" s="378"/>
      <c r="B265" s="379"/>
      <c r="C265" s="379"/>
      <c r="D265" s="379"/>
      <c r="E265" s="379"/>
      <c r="F265" s="379"/>
      <c r="G265" s="379"/>
      <c r="H265" s="379"/>
      <c r="I265" s="379"/>
      <c r="J265" s="379"/>
      <c r="K265" s="379"/>
      <c r="L265" s="379"/>
      <c r="M265" s="379"/>
      <c r="N265" s="379"/>
      <c r="O265" s="379"/>
      <c r="P265" s="379"/>
      <c r="Q265" s="379"/>
      <c r="R265" s="379"/>
      <c r="S265" s="379"/>
      <c r="T265" s="380"/>
      <c r="U265" s="112"/>
      <c r="V265" s="378"/>
      <c r="W265" s="379"/>
      <c r="X265" s="379"/>
      <c r="Y265" s="379"/>
      <c r="Z265" s="379"/>
      <c r="AA265" s="379"/>
      <c r="AB265" s="379"/>
      <c r="AC265" s="379"/>
      <c r="AD265" s="379"/>
      <c r="AE265" s="379"/>
      <c r="AF265" s="379"/>
      <c r="AG265" s="379"/>
      <c r="AH265" s="379"/>
      <c r="AI265" s="379"/>
      <c r="AJ265" s="379"/>
      <c r="AK265" s="379"/>
      <c r="AL265" s="379"/>
      <c r="AM265" s="379"/>
      <c r="AN265" s="379"/>
      <c r="AO265" s="379"/>
      <c r="AP265" s="379"/>
      <c r="AQ265" s="379"/>
      <c r="AR265" s="379"/>
      <c r="AS265" s="379"/>
      <c r="AT265" s="379"/>
      <c r="AU265" s="379"/>
      <c r="AV265" s="380"/>
      <c r="AW265" s="112"/>
      <c r="AX265" s="378"/>
      <c r="AY265" s="379"/>
      <c r="AZ265" s="379"/>
      <c r="BA265" s="379"/>
      <c r="BB265" s="379"/>
      <c r="BC265" s="379"/>
      <c r="BD265" s="379"/>
      <c r="BE265" s="379"/>
      <c r="BF265" s="379"/>
      <c r="BG265" s="379"/>
      <c r="BH265" s="379"/>
      <c r="BI265" s="379"/>
      <c r="BJ265" s="379"/>
      <c r="BK265" s="379"/>
      <c r="BL265" s="379"/>
      <c r="BM265" s="379"/>
      <c r="BN265" s="380"/>
    </row>
    <row r="266" spans="1:66" ht="15.75" thickBot="1">
      <c r="A266" s="378"/>
      <c r="B266" s="379"/>
      <c r="C266" s="379"/>
      <c r="D266" s="379"/>
      <c r="E266" s="379"/>
      <c r="F266" s="379"/>
      <c r="G266" s="379"/>
      <c r="H266" s="379"/>
      <c r="I266" s="379"/>
      <c r="J266" s="379"/>
      <c r="K266" s="379"/>
      <c r="L266" s="379"/>
      <c r="M266" s="379"/>
      <c r="N266" s="379"/>
      <c r="O266" s="379"/>
      <c r="P266" s="379"/>
      <c r="Q266" s="379"/>
      <c r="R266" s="379"/>
      <c r="S266" s="379"/>
      <c r="T266" s="380"/>
      <c r="U266" s="112"/>
      <c r="V266" s="378"/>
      <c r="W266" s="379"/>
      <c r="X266" s="379"/>
      <c r="Y266" s="379"/>
      <c r="Z266" s="379"/>
      <c r="AA266" s="379"/>
      <c r="AB266" s="379"/>
      <c r="AC266" s="379"/>
      <c r="AD266" s="379"/>
      <c r="AE266" s="379"/>
      <c r="AF266" s="379"/>
      <c r="AG266" s="379"/>
      <c r="AH266" s="379"/>
      <c r="AI266" s="379"/>
      <c r="AJ266" s="379"/>
      <c r="AK266" s="379"/>
      <c r="AL266" s="379"/>
      <c r="AM266" s="379"/>
      <c r="AN266" s="379"/>
      <c r="AO266" s="379"/>
      <c r="AP266" s="379"/>
      <c r="AQ266" s="379"/>
      <c r="AR266" s="379"/>
      <c r="AS266" s="379"/>
      <c r="AT266" s="379"/>
      <c r="AU266" s="379"/>
      <c r="AV266" s="380"/>
      <c r="AW266" s="112"/>
      <c r="AX266" s="378"/>
      <c r="AY266" s="379"/>
      <c r="AZ266" s="379"/>
      <c r="BA266" s="379"/>
      <c r="BB266" s="379"/>
      <c r="BC266" s="379"/>
      <c r="BD266" s="379"/>
      <c r="BE266" s="379"/>
      <c r="BF266" s="379"/>
      <c r="BG266" s="379"/>
      <c r="BH266" s="379"/>
      <c r="BI266" s="379"/>
      <c r="BJ266" s="379"/>
      <c r="BK266" s="379"/>
      <c r="BL266" s="379"/>
      <c r="BM266" s="379"/>
      <c r="BN266" s="380"/>
    </row>
    <row r="267" spans="1:66" ht="15.75" thickBot="1">
      <c r="A267" s="378"/>
      <c r="B267" s="379"/>
      <c r="C267" s="379"/>
      <c r="D267" s="379"/>
      <c r="E267" s="379"/>
      <c r="F267" s="379"/>
      <c r="G267" s="379"/>
      <c r="H267" s="379"/>
      <c r="I267" s="379"/>
      <c r="J267" s="379"/>
      <c r="K267" s="379"/>
      <c r="L267" s="379"/>
      <c r="M267" s="379"/>
      <c r="N267" s="379"/>
      <c r="O267" s="379"/>
      <c r="P267" s="379"/>
      <c r="Q267" s="379"/>
      <c r="R267" s="379"/>
      <c r="S267" s="379"/>
      <c r="T267" s="380"/>
      <c r="U267" s="112"/>
      <c r="V267" s="378"/>
      <c r="W267" s="379"/>
      <c r="X267" s="379"/>
      <c r="Y267" s="379"/>
      <c r="Z267" s="379"/>
      <c r="AA267" s="379"/>
      <c r="AB267" s="379"/>
      <c r="AC267" s="379"/>
      <c r="AD267" s="379"/>
      <c r="AE267" s="379"/>
      <c r="AF267" s="379"/>
      <c r="AG267" s="379"/>
      <c r="AH267" s="379"/>
      <c r="AI267" s="379"/>
      <c r="AJ267" s="379"/>
      <c r="AK267" s="379"/>
      <c r="AL267" s="379"/>
      <c r="AM267" s="379"/>
      <c r="AN267" s="379"/>
      <c r="AO267" s="379"/>
      <c r="AP267" s="379"/>
      <c r="AQ267" s="379"/>
      <c r="AR267" s="379"/>
      <c r="AS267" s="379"/>
      <c r="AT267" s="379"/>
      <c r="AU267" s="379"/>
      <c r="AV267" s="380"/>
      <c r="AW267" s="112"/>
      <c r="AX267" s="378"/>
      <c r="AY267" s="379"/>
      <c r="AZ267" s="379"/>
      <c r="BA267" s="379"/>
      <c r="BB267" s="379"/>
      <c r="BC267" s="379"/>
      <c r="BD267" s="379"/>
      <c r="BE267" s="379"/>
      <c r="BF267" s="379"/>
      <c r="BG267" s="379"/>
      <c r="BH267" s="379"/>
      <c r="BI267" s="379"/>
      <c r="BJ267" s="379"/>
      <c r="BK267" s="379"/>
      <c r="BL267" s="379"/>
      <c r="BM267" s="379"/>
      <c r="BN267" s="380"/>
    </row>
    <row r="268" spans="1:66" ht="15.75" thickBot="1">
      <c r="A268" s="378"/>
      <c r="B268" s="379"/>
      <c r="C268" s="379"/>
      <c r="D268" s="379"/>
      <c r="E268" s="379"/>
      <c r="F268" s="379"/>
      <c r="G268" s="379"/>
      <c r="H268" s="379"/>
      <c r="I268" s="379"/>
      <c r="J268" s="379"/>
      <c r="K268" s="379"/>
      <c r="L268" s="379"/>
      <c r="M268" s="379"/>
      <c r="N268" s="379"/>
      <c r="O268" s="379"/>
      <c r="P268" s="379"/>
      <c r="Q268" s="379"/>
      <c r="R268" s="379"/>
      <c r="S268" s="379"/>
      <c r="T268" s="380"/>
      <c r="U268" s="112"/>
      <c r="V268" s="378"/>
      <c r="W268" s="379"/>
      <c r="X268" s="379"/>
      <c r="Y268" s="379"/>
      <c r="Z268" s="379"/>
      <c r="AA268" s="379"/>
      <c r="AB268" s="379"/>
      <c r="AC268" s="379"/>
      <c r="AD268" s="379"/>
      <c r="AE268" s="379"/>
      <c r="AF268" s="379"/>
      <c r="AG268" s="379"/>
      <c r="AH268" s="379"/>
      <c r="AI268" s="379"/>
      <c r="AJ268" s="379"/>
      <c r="AK268" s="379"/>
      <c r="AL268" s="379"/>
      <c r="AM268" s="379"/>
      <c r="AN268" s="379"/>
      <c r="AO268" s="379"/>
      <c r="AP268" s="379"/>
      <c r="AQ268" s="379"/>
      <c r="AR268" s="379"/>
      <c r="AS268" s="379"/>
      <c r="AT268" s="379"/>
      <c r="AU268" s="379"/>
      <c r="AV268" s="380"/>
      <c r="AW268" s="112"/>
      <c r="AX268" s="378"/>
      <c r="AY268" s="379"/>
      <c r="AZ268" s="379"/>
      <c r="BA268" s="379"/>
      <c r="BB268" s="379"/>
      <c r="BC268" s="379"/>
      <c r="BD268" s="379"/>
      <c r="BE268" s="379"/>
      <c r="BF268" s="379"/>
      <c r="BG268" s="379"/>
      <c r="BH268" s="379"/>
      <c r="BI268" s="379"/>
      <c r="BJ268" s="379"/>
      <c r="BK268" s="379"/>
      <c r="BL268" s="379"/>
      <c r="BM268" s="379"/>
      <c r="BN268" s="380"/>
    </row>
    <row r="269" spans="1:66" ht="15.75" thickBot="1">
      <c r="A269" s="378"/>
      <c r="B269" s="379"/>
      <c r="C269" s="379"/>
      <c r="D269" s="379"/>
      <c r="E269" s="379"/>
      <c r="F269" s="379"/>
      <c r="G269" s="379"/>
      <c r="H269" s="379"/>
      <c r="I269" s="379"/>
      <c r="J269" s="379"/>
      <c r="K269" s="379"/>
      <c r="L269" s="379"/>
      <c r="M269" s="379"/>
      <c r="N269" s="379"/>
      <c r="O269" s="379"/>
      <c r="P269" s="379"/>
      <c r="Q269" s="379"/>
      <c r="R269" s="379"/>
      <c r="S269" s="379"/>
      <c r="T269" s="380"/>
      <c r="U269" s="112"/>
      <c r="V269" s="378"/>
      <c r="W269" s="379"/>
      <c r="X269" s="379"/>
      <c r="Y269" s="379"/>
      <c r="Z269" s="379"/>
      <c r="AA269" s="379"/>
      <c r="AB269" s="379"/>
      <c r="AC269" s="379"/>
      <c r="AD269" s="379"/>
      <c r="AE269" s="379"/>
      <c r="AF269" s="379"/>
      <c r="AG269" s="379"/>
      <c r="AH269" s="379"/>
      <c r="AI269" s="379"/>
      <c r="AJ269" s="379"/>
      <c r="AK269" s="379"/>
      <c r="AL269" s="379"/>
      <c r="AM269" s="379"/>
      <c r="AN269" s="379"/>
      <c r="AO269" s="379"/>
      <c r="AP269" s="379"/>
      <c r="AQ269" s="379"/>
      <c r="AR269" s="379"/>
      <c r="AS269" s="379"/>
      <c r="AT269" s="379"/>
      <c r="AU269" s="379"/>
      <c r="AV269" s="380"/>
      <c r="AW269" s="112"/>
      <c r="AX269" s="378"/>
      <c r="AY269" s="379"/>
      <c r="AZ269" s="379"/>
      <c r="BA269" s="379"/>
      <c r="BB269" s="379"/>
      <c r="BC269" s="379"/>
      <c r="BD269" s="379"/>
      <c r="BE269" s="379"/>
      <c r="BF269" s="379"/>
      <c r="BG269" s="379"/>
      <c r="BH269" s="379"/>
      <c r="BI269" s="379"/>
      <c r="BJ269" s="379"/>
      <c r="BK269" s="379"/>
      <c r="BL269" s="379"/>
      <c r="BM269" s="379"/>
      <c r="BN269" s="380"/>
    </row>
    <row r="270" spans="1:66" ht="15.75" thickBot="1">
      <c r="A270" s="378"/>
      <c r="B270" s="379"/>
      <c r="C270" s="379"/>
      <c r="D270" s="379"/>
      <c r="E270" s="379"/>
      <c r="F270" s="379"/>
      <c r="G270" s="379"/>
      <c r="H270" s="379"/>
      <c r="I270" s="379"/>
      <c r="J270" s="379"/>
      <c r="K270" s="379"/>
      <c r="L270" s="379"/>
      <c r="M270" s="379"/>
      <c r="N270" s="379"/>
      <c r="O270" s="379"/>
      <c r="P270" s="379"/>
      <c r="Q270" s="379"/>
      <c r="R270" s="379"/>
      <c r="S270" s="379"/>
      <c r="T270" s="380"/>
      <c r="U270" s="112"/>
      <c r="V270" s="378"/>
      <c r="W270" s="379"/>
      <c r="X270" s="379"/>
      <c r="Y270" s="379"/>
      <c r="Z270" s="379"/>
      <c r="AA270" s="379"/>
      <c r="AB270" s="379"/>
      <c r="AC270" s="379"/>
      <c r="AD270" s="379"/>
      <c r="AE270" s="379"/>
      <c r="AF270" s="379"/>
      <c r="AG270" s="379"/>
      <c r="AH270" s="379"/>
      <c r="AI270" s="379"/>
      <c r="AJ270" s="379"/>
      <c r="AK270" s="379"/>
      <c r="AL270" s="379"/>
      <c r="AM270" s="379"/>
      <c r="AN270" s="379"/>
      <c r="AO270" s="379"/>
      <c r="AP270" s="379"/>
      <c r="AQ270" s="379"/>
      <c r="AR270" s="379"/>
      <c r="AS270" s="379"/>
      <c r="AT270" s="379"/>
      <c r="AU270" s="379"/>
      <c r="AV270" s="380"/>
      <c r="AW270" s="112"/>
      <c r="AX270" s="378"/>
      <c r="AY270" s="379"/>
      <c r="AZ270" s="379"/>
      <c r="BA270" s="379"/>
      <c r="BB270" s="379"/>
      <c r="BC270" s="379"/>
      <c r="BD270" s="379"/>
      <c r="BE270" s="379"/>
      <c r="BF270" s="379"/>
      <c r="BG270" s="379"/>
      <c r="BH270" s="379"/>
      <c r="BI270" s="379"/>
      <c r="BJ270" s="379"/>
      <c r="BK270" s="379"/>
      <c r="BL270" s="379"/>
      <c r="BM270" s="379"/>
      <c r="BN270" s="380"/>
    </row>
    <row r="271" spans="1:66" ht="15.75" thickBot="1">
      <c r="A271" s="378"/>
      <c r="B271" s="379"/>
      <c r="C271" s="379"/>
      <c r="D271" s="379"/>
      <c r="E271" s="379"/>
      <c r="F271" s="379"/>
      <c r="G271" s="379"/>
      <c r="H271" s="379"/>
      <c r="I271" s="379"/>
      <c r="J271" s="379"/>
      <c r="K271" s="379"/>
      <c r="L271" s="379"/>
      <c r="M271" s="379"/>
      <c r="N271" s="379"/>
      <c r="O271" s="379"/>
      <c r="P271" s="379"/>
      <c r="Q271" s="379"/>
      <c r="R271" s="379"/>
      <c r="S271" s="379"/>
      <c r="T271" s="380"/>
      <c r="U271" s="112"/>
      <c r="V271" s="378"/>
      <c r="W271" s="379"/>
      <c r="X271" s="379"/>
      <c r="Y271" s="379"/>
      <c r="Z271" s="379"/>
      <c r="AA271" s="379"/>
      <c r="AB271" s="379"/>
      <c r="AC271" s="379"/>
      <c r="AD271" s="379"/>
      <c r="AE271" s="379"/>
      <c r="AF271" s="379"/>
      <c r="AG271" s="379"/>
      <c r="AH271" s="379"/>
      <c r="AI271" s="379"/>
      <c r="AJ271" s="379"/>
      <c r="AK271" s="379"/>
      <c r="AL271" s="379"/>
      <c r="AM271" s="379"/>
      <c r="AN271" s="379"/>
      <c r="AO271" s="379"/>
      <c r="AP271" s="379"/>
      <c r="AQ271" s="379"/>
      <c r="AR271" s="379"/>
      <c r="AS271" s="379"/>
      <c r="AT271" s="379"/>
      <c r="AU271" s="379"/>
      <c r="AV271" s="380"/>
      <c r="AW271" s="112"/>
      <c r="AX271" s="378"/>
      <c r="AY271" s="379"/>
      <c r="AZ271" s="379"/>
      <c r="BA271" s="379"/>
      <c r="BB271" s="379"/>
      <c r="BC271" s="379"/>
      <c r="BD271" s="379"/>
      <c r="BE271" s="379"/>
      <c r="BF271" s="379"/>
      <c r="BG271" s="379"/>
      <c r="BH271" s="379"/>
      <c r="BI271" s="379"/>
      <c r="BJ271" s="379"/>
      <c r="BK271" s="379"/>
      <c r="BL271" s="379"/>
      <c r="BM271" s="379"/>
      <c r="BN271" s="380"/>
    </row>
    <row r="272" spans="1:66" ht="15.75" thickBot="1">
      <c r="A272" s="378"/>
      <c r="B272" s="379"/>
      <c r="C272" s="379"/>
      <c r="D272" s="379"/>
      <c r="E272" s="379"/>
      <c r="F272" s="379"/>
      <c r="G272" s="379"/>
      <c r="H272" s="379"/>
      <c r="I272" s="379"/>
      <c r="J272" s="379"/>
      <c r="K272" s="379"/>
      <c r="L272" s="379"/>
      <c r="M272" s="379"/>
      <c r="N272" s="379"/>
      <c r="O272" s="379"/>
      <c r="P272" s="379"/>
      <c r="Q272" s="379"/>
      <c r="R272" s="379"/>
      <c r="S272" s="379"/>
      <c r="T272" s="380"/>
      <c r="U272" s="112"/>
      <c r="V272" s="378"/>
      <c r="W272" s="379"/>
      <c r="X272" s="379"/>
      <c r="Y272" s="379"/>
      <c r="Z272" s="379"/>
      <c r="AA272" s="379"/>
      <c r="AB272" s="379"/>
      <c r="AC272" s="379"/>
      <c r="AD272" s="379"/>
      <c r="AE272" s="379"/>
      <c r="AF272" s="379"/>
      <c r="AG272" s="379"/>
      <c r="AH272" s="379"/>
      <c r="AI272" s="379"/>
      <c r="AJ272" s="379"/>
      <c r="AK272" s="379"/>
      <c r="AL272" s="379"/>
      <c r="AM272" s="379"/>
      <c r="AN272" s="379"/>
      <c r="AO272" s="379"/>
      <c r="AP272" s="379"/>
      <c r="AQ272" s="379"/>
      <c r="AR272" s="379"/>
      <c r="AS272" s="379"/>
      <c r="AT272" s="379"/>
      <c r="AU272" s="379"/>
      <c r="AV272" s="380"/>
      <c r="AW272" s="112"/>
      <c r="AX272" s="378"/>
      <c r="AY272" s="379"/>
      <c r="AZ272" s="379"/>
      <c r="BA272" s="379"/>
      <c r="BB272" s="379"/>
      <c r="BC272" s="379"/>
      <c r="BD272" s="379"/>
      <c r="BE272" s="379"/>
      <c r="BF272" s="379"/>
      <c r="BG272" s="379"/>
      <c r="BH272" s="379"/>
      <c r="BI272" s="379"/>
      <c r="BJ272" s="379"/>
      <c r="BK272" s="379"/>
      <c r="BL272" s="379"/>
      <c r="BM272" s="379"/>
      <c r="BN272" s="380"/>
    </row>
    <row r="273" spans="1:66" ht="15.75" thickBot="1">
      <c r="A273" s="381"/>
      <c r="B273" s="382"/>
      <c r="C273" s="382"/>
      <c r="D273" s="382"/>
      <c r="E273" s="382"/>
      <c r="F273" s="382"/>
      <c r="G273" s="382"/>
      <c r="H273" s="382"/>
      <c r="I273" s="382"/>
      <c r="J273" s="382"/>
      <c r="K273" s="382"/>
      <c r="L273" s="382"/>
      <c r="M273" s="382"/>
      <c r="N273" s="382"/>
      <c r="O273" s="382"/>
      <c r="P273" s="382"/>
      <c r="Q273" s="382"/>
      <c r="R273" s="382"/>
      <c r="S273" s="382"/>
      <c r="T273" s="383"/>
      <c r="U273" s="112"/>
      <c r="V273" s="381"/>
      <c r="W273" s="382"/>
      <c r="X273" s="382"/>
      <c r="Y273" s="382"/>
      <c r="Z273" s="382"/>
      <c r="AA273" s="382"/>
      <c r="AB273" s="382"/>
      <c r="AC273" s="382"/>
      <c r="AD273" s="382"/>
      <c r="AE273" s="382"/>
      <c r="AF273" s="382"/>
      <c r="AG273" s="382"/>
      <c r="AH273" s="382"/>
      <c r="AI273" s="382"/>
      <c r="AJ273" s="382"/>
      <c r="AK273" s="382"/>
      <c r="AL273" s="382"/>
      <c r="AM273" s="382"/>
      <c r="AN273" s="382"/>
      <c r="AO273" s="382"/>
      <c r="AP273" s="382"/>
      <c r="AQ273" s="382"/>
      <c r="AR273" s="382"/>
      <c r="AS273" s="382"/>
      <c r="AT273" s="382"/>
      <c r="AU273" s="382"/>
      <c r="AV273" s="383"/>
      <c r="AW273" s="112"/>
      <c r="AX273" s="381"/>
      <c r="AY273" s="382"/>
      <c r="AZ273" s="382"/>
      <c r="BA273" s="382"/>
      <c r="BB273" s="382"/>
      <c r="BC273" s="382"/>
      <c r="BD273" s="382"/>
      <c r="BE273" s="382"/>
      <c r="BF273" s="382"/>
      <c r="BG273" s="382"/>
      <c r="BH273" s="382"/>
      <c r="BI273" s="382"/>
      <c r="BJ273" s="382"/>
      <c r="BK273" s="382"/>
      <c r="BL273" s="382"/>
      <c r="BM273" s="382"/>
      <c r="BN273" s="383"/>
    </row>
  </sheetData>
  <mergeCells count="1826">
    <mergeCell ref="V211:V216"/>
    <mergeCell ref="R205:R210"/>
    <mergeCell ref="S205:S210"/>
    <mergeCell ref="B115:G120"/>
    <mergeCell ref="P115:P120"/>
    <mergeCell ref="U115:U120"/>
    <mergeCell ref="B121:G126"/>
    <mergeCell ref="P121:P126"/>
    <mergeCell ref="U121:U126"/>
    <mergeCell ref="P127:P132"/>
    <mergeCell ref="U127:U132"/>
    <mergeCell ref="P133:P138"/>
    <mergeCell ref="U133:U138"/>
    <mergeCell ref="P139:P144"/>
    <mergeCell ref="U139:U144"/>
    <mergeCell ref="P145:P150"/>
    <mergeCell ref="U145:U150"/>
    <mergeCell ref="B151:G156"/>
    <mergeCell ref="P151:P156"/>
    <mergeCell ref="U151:U156"/>
    <mergeCell ref="N127:N132"/>
    <mergeCell ref="O127:O132"/>
    <mergeCell ref="Q127:Q132"/>
    <mergeCell ref="K187:K192"/>
    <mergeCell ref="L187:L192"/>
    <mergeCell ref="M187:M192"/>
    <mergeCell ref="N187:N192"/>
    <mergeCell ref="H187:J192"/>
    <mergeCell ref="O187:O192"/>
    <mergeCell ref="Q187:Q192"/>
    <mergeCell ref="R187:R192"/>
    <mergeCell ref="S187:S192"/>
    <mergeCell ref="W145:W150"/>
    <mergeCell ref="W151:W156"/>
    <mergeCell ref="W157:W162"/>
    <mergeCell ref="W163:W168"/>
    <mergeCell ref="W169:W174"/>
    <mergeCell ref="W175:W180"/>
    <mergeCell ref="P22:P24"/>
    <mergeCell ref="P25:P30"/>
    <mergeCell ref="P31:P36"/>
    <mergeCell ref="P37:P42"/>
    <mergeCell ref="P43:P48"/>
    <mergeCell ref="P49:P54"/>
    <mergeCell ref="P55:P60"/>
    <mergeCell ref="P67:P72"/>
    <mergeCell ref="P73:P78"/>
    <mergeCell ref="P79:P84"/>
    <mergeCell ref="P85:P90"/>
    <mergeCell ref="P91:P96"/>
    <mergeCell ref="P97:P102"/>
    <mergeCell ref="P109:P114"/>
    <mergeCell ref="P157:P162"/>
    <mergeCell ref="U157:U162"/>
    <mergeCell ref="P163:P168"/>
    <mergeCell ref="U163:U168"/>
    <mergeCell ref="U73:U78"/>
    <mergeCell ref="U97:U102"/>
    <mergeCell ref="U85:U90"/>
    <mergeCell ref="S55:S60"/>
    <mergeCell ref="T55:T60"/>
    <mergeCell ref="V55:V60"/>
    <mergeCell ref="BM97:BM98"/>
    <mergeCell ref="BL99:BL100"/>
    <mergeCell ref="BM99:BM100"/>
    <mergeCell ref="BL101:BL102"/>
    <mergeCell ref="BM101:BM102"/>
    <mergeCell ref="W22:W24"/>
    <mergeCell ref="W25:W30"/>
    <mergeCell ref="W31:W36"/>
    <mergeCell ref="W37:W42"/>
    <mergeCell ref="W43:W48"/>
    <mergeCell ref="W49:W54"/>
    <mergeCell ref="W55:W60"/>
    <mergeCell ref="W67:W72"/>
    <mergeCell ref="W73:W78"/>
    <mergeCell ref="W79:W84"/>
    <mergeCell ref="W85:W90"/>
    <mergeCell ref="W91:W96"/>
    <mergeCell ref="W97:W102"/>
    <mergeCell ref="AF97:AF102"/>
    <mergeCell ref="AG97:AG102"/>
    <mergeCell ref="AH97:AH102"/>
    <mergeCell ref="AI97:AI102"/>
    <mergeCell ref="AJ97:AJ102"/>
    <mergeCell ref="AK97:AK102"/>
    <mergeCell ref="AL97:AL102"/>
    <mergeCell ref="AM97:AM102"/>
    <mergeCell ref="AN97:AN102"/>
    <mergeCell ref="AO97:AO102"/>
    <mergeCell ref="AP97:AP102"/>
    <mergeCell ref="AQ97:AQ102"/>
    <mergeCell ref="AT97:AT102"/>
    <mergeCell ref="AU97:AU102"/>
    <mergeCell ref="AV97:AV102"/>
    <mergeCell ref="AS91:AS96"/>
    <mergeCell ref="AT91:AT96"/>
    <mergeCell ref="AU91:AU96"/>
    <mergeCell ref="AV91:AV96"/>
    <mergeCell ref="AW91:AW96"/>
    <mergeCell ref="BL91:BL92"/>
    <mergeCell ref="BL93:BL94"/>
    <mergeCell ref="BL95:BL96"/>
    <mergeCell ref="BM91:BM92"/>
    <mergeCell ref="BM93:BM94"/>
    <mergeCell ref="BM95:BM96"/>
    <mergeCell ref="A97:A102"/>
    <mergeCell ref="B97:G102"/>
    <mergeCell ref="H97:J102"/>
    <mergeCell ref="K97:K102"/>
    <mergeCell ref="L97:L102"/>
    <mergeCell ref="M97:M102"/>
    <mergeCell ref="N97:N102"/>
    <mergeCell ref="O97:O102"/>
    <mergeCell ref="Q97:Q102"/>
    <mergeCell ref="R97:R102"/>
    <mergeCell ref="S97:S102"/>
    <mergeCell ref="T97:T102"/>
    <mergeCell ref="V97:V102"/>
    <mergeCell ref="X97:X102"/>
    <mergeCell ref="Y97:Y102"/>
    <mergeCell ref="Z97:Z102"/>
    <mergeCell ref="AW97:AW102"/>
    <mergeCell ref="BL97:BL98"/>
    <mergeCell ref="AC97:AC102"/>
    <mergeCell ref="AD97:AD102"/>
    <mergeCell ref="AS97:AS102"/>
    <mergeCell ref="T115:T120"/>
    <mergeCell ref="U109:U114"/>
    <mergeCell ref="U103:U108"/>
    <mergeCell ref="AN91:AN96"/>
    <mergeCell ref="AO91:AO96"/>
    <mergeCell ref="AP91:AP96"/>
    <mergeCell ref="AQ91:AQ96"/>
    <mergeCell ref="AR91:AR96"/>
    <mergeCell ref="AA97:AA102"/>
    <mergeCell ref="AB97:AB102"/>
    <mergeCell ref="AS115:AS120"/>
    <mergeCell ref="AP109:AP114"/>
    <mergeCell ref="AQ109:AQ114"/>
    <mergeCell ref="AR109:AR114"/>
    <mergeCell ref="AS109:AS114"/>
    <mergeCell ref="AP103:AP108"/>
    <mergeCell ref="AQ103:AQ108"/>
    <mergeCell ref="W115:W120"/>
    <mergeCell ref="AM115:AM120"/>
    <mergeCell ref="AN115:AN120"/>
    <mergeCell ref="AO115:AO120"/>
    <mergeCell ref="AP115:AP120"/>
    <mergeCell ref="A91:A96"/>
    <mergeCell ref="B91:G96"/>
    <mergeCell ref="H91:J96"/>
    <mergeCell ref="K91:K96"/>
    <mergeCell ref="L91:L96"/>
    <mergeCell ref="M91:M96"/>
    <mergeCell ref="N91:N96"/>
    <mergeCell ref="O91:O96"/>
    <mergeCell ref="Q91:Q96"/>
    <mergeCell ref="R91:R96"/>
    <mergeCell ref="S91:S96"/>
    <mergeCell ref="T91:T96"/>
    <mergeCell ref="V91:V96"/>
    <mergeCell ref="X91:X96"/>
    <mergeCell ref="Y91:Y96"/>
    <mergeCell ref="Z91:Z96"/>
    <mergeCell ref="AA91:AA96"/>
    <mergeCell ref="U91:U96"/>
    <mergeCell ref="T223:T228"/>
    <mergeCell ref="B223:G228"/>
    <mergeCell ref="P223:P228"/>
    <mergeCell ref="U223:U228"/>
    <mergeCell ref="W223:W228"/>
    <mergeCell ref="T217:T222"/>
    <mergeCell ref="T211:T216"/>
    <mergeCell ref="T205:T210"/>
    <mergeCell ref="T199:T204"/>
    <mergeCell ref="T187:T192"/>
    <mergeCell ref="T181:T186"/>
    <mergeCell ref="T175:T180"/>
    <mergeCell ref="U175:U180"/>
    <mergeCell ref="T163:T168"/>
    <mergeCell ref="T151:T156"/>
    <mergeCell ref="T145:T150"/>
    <mergeCell ref="T139:T144"/>
    <mergeCell ref="W181:W186"/>
    <mergeCell ref="P175:P180"/>
    <mergeCell ref="P181:P186"/>
    <mergeCell ref="P187:P192"/>
    <mergeCell ref="U187:U192"/>
    <mergeCell ref="W187:W192"/>
    <mergeCell ref="P199:P204"/>
    <mergeCell ref="U199:U204"/>
    <mergeCell ref="W199:W204"/>
    <mergeCell ref="P169:P174"/>
    <mergeCell ref="U169:U174"/>
    <mergeCell ref="P205:P210"/>
    <mergeCell ref="U205:U210"/>
    <mergeCell ref="W205:W210"/>
    <mergeCell ref="P211:P216"/>
    <mergeCell ref="U181:U186"/>
    <mergeCell ref="AW37:AW42"/>
    <mergeCell ref="BL37:BL38"/>
    <mergeCell ref="BM37:BM38"/>
    <mergeCell ref="BL39:BL40"/>
    <mergeCell ref="BM39:BM40"/>
    <mergeCell ref="BL41:BL42"/>
    <mergeCell ref="BM41:BM42"/>
    <mergeCell ref="U22:U24"/>
    <mergeCell ref="U25:U30"/>
    <mergeCell ref="U31:U36"/>
    <mergeCell ref="U37:U42"/>
    <mergeCell ref="U43:U48"/>
    <mergeCell ref="U49:U54"/>
    <mergeCell ref="U55:U60"/>
    <mergeCell ref="U61:U66"/>
    <mergeCell ref="AF37:AF42"/>
    <mergeCell ref="AG37:AG42"/>
    <mergeCell ref="AH37:AH42"/>
    <mergeCell ref="AI37:AI42"/>
    <mergeCell ref="AJ37:AJ42"/>
    <mergeCell ref="AK37:AK42"/>
    <mergeCell ref="AL37:AL42"/>
    <mergeCell ref="AM37:AM42"/>
    <mergeCell ref="AN37:AN42"/>
    <mergeCell ref="AO37:AO42"/>
    <mergeCell ref="AP37:AP42"/>
    <mergeCell ref="AQ37:AQ42"/>
    <mergeCell ref="AU37:AU42"/>
    <mergeCell ref="AE97:AE102"/>
    <mergeCell ref="AB91:AB96"/>
    <mergeCell ref="AC91:AC96"/>
    <mergeCell ref="AV37:AV42"/>
    <mergeCell ref="A37:A42"/>
    <mergeCell ref="B37:G42"/>
    <mergeCell ref="H37:J42"/>
    <mergeCell ref="K37:K42"/>
    <mergeCell ref="L37:L42"/>
    <mergeCell ref="M37:M42"/>
    <mergeCell ref="N37:N42"/>
    <mergeCell ref="O37:O42"/>
    <mergeCell ref="Q37:Q42"/>
    <mergeCell ref="R37:R42"/>
    <mergeCell ref="S37:S42"/>
    <mergeCell ref="T37:T42"/>
    <mergeCell ref="V37:V42"/>
    <mergeCell ref="X37:X42"/>
    <mergeCell ref="Y37:Y42"/>
    <mergeCell ref="Z37:Z42"/>
    <mergeCell ref="AA37:AA42"/>
    <mergeCell ref="AB37:AB42"/>
    <mergeCell ref="AC37:AC42"/>
    <mergeCell ref="AD37:AD42"/>
    <mergeCell ref="AE37:AE42"/>
    <mergeCell ref="K193:K198"/>
    <mergeCell ref="L193:L198"/>
    <mergeCell ref="M193:M198"/>
    <mergeCell ref="N193:N198"/>
    <mergeCell ref="O193:O198"/>
    <mergeCell ref="Q193:Q198"/>
    <mergeCell ref="R193:R198"/>
    <mergeCell ref="S193:S198"/>
    <mergeCell ref="T193:T198"/>
    <mergeCell ref="V193:V198"/>
    <mergeCell ref="X193:X198"/>
    <mergeCell ref="Y193:Y198"/>
    <mergeCell ref="Z193:Z198"/>
    <mergeCell ref="AT193:AT198"/>
    <mergeCell ref="AU193:AU198"/>
    <mergeCell ref="AV193:AV198"/>
    <mergeCell ref="AW193:AW198"/>
    <mergeCell ref="AR193:AR198"/>
    <mergeCell ref="AS193:AS198"/>
    <mergeCell ref="P193:P198"/>
    <mergeCell ref="AN193:AN198"/>
    <mergeCell ref="AO193:AO198"/>
    <mergeCell ref="AA193:AA198"/>
    <mergeCell ref="AB193:AB198"/>
    <mergeCell ref="AC193:AC198"/>
    <mergeCell ref="AD193:AD198"/>
    <mergeCell ref="AE193:AE198"/>
    <mergeCell ref="AF193:AF198"/>
    <mergeCell ref="AG193:AG198"/>
    <mergeCell ref="AH193:AH198"/>
    <mergeCell ref="AI193:AI198"/>
    <mergeCell ref="AJ193:AJ198"/>
    <mergeCell ref="AK193:AK198"/>
    <mergeCell ref="AL193:AL198"/>
    <mergeCell ref="AM193:AM198"/>
    <mergeCell ref="AP193:AP198"/>
    <mergeCell ref="AQ193:AQ198"/>
    <mergeCell ref="BL193:BL194"/>
    <mergeCell ref="BM193:BM194"/>
    <mergeCell ref="BL195:BL196"/>
    <mergeCell ref="BM195:BM196"/>
    <mergeCell ref="BL197:BL198"/>
    <mergeCell ref="BM197:BM198"/>
    <mergeCell ref="V187:V192"/>
    <mergeCell ref="AA187:AA192"/>
    <mergeCell ref="AB187:AB192"/>
    <mergeCell ref="BL187:BL188"/>
    <mergeCell ref="BM187:BM188"/>
    <mergeCell ref="BL189:BL190"/>
    <mergeCell ref="BM189:BM190"/>
    <mergeCell ref="BL191:BL192"/>
    <mergeCell ref="BM191:BM192"/>
    <mergeCell ref="AC187:AC192"/>
    <mergeCell ref="AD187:AD192"/>
    <mergeCell ref="AE187:AE192"/>
    <mergeCell ref="AF187:AF192"/>
    <mergeCell ref="AG187:AG192"/>
    <mergeCell ref="AH187:AH192"/>
    <mergeCell ref="AI187:AI192"/>
    <mergeCell ref="AJ187:AJ192"/>
    <mergeCell ref="AK187:AK192"/>
    <mergeCell ref="AL187:AL192"/>
    <mergeCell ref="AM187:AM192"/>
    <mergeCell ref="AN187:AN192"/>
    <mergeCell ref="AO187:AO192"/>
    <mergeCell ref="AP187:AP192"/>
    <mergeCell ref="AQ187:AQ192"/>
    <mergeCell ref="AW187:AW192"/>
    <mergeCell ref="AR187:AR192"/>
    <mergeCell ref="AS187:AS192"/>
    <mergeCell ref="AT187:AT192"/>
    <mergeCell ref="AU187:AU192"/>
    <mergeCell ref="AV187:AV192"/>
    <mergeCell ref="BM175:BM176"/>
    <mergeCell ref="Y181:Y186"/>
    <mergeCell ref="AE181:AE186"/>
    <mergeCell ref="AF181:AF186"/>
    <mergeCell ref="AG181:AG186"/>
    <mergeCell ref="AH181:AH186"/>
    <mergeCell ref="AI181:AI186"/>
    <mergeCell ref="AJ181:AJ186"/>
    <mergeCell ref="AK181:AK186"/>
    <mergeCell ref="AL181:AL186"/>
    <mergeCell ref="AM181:AM186"/>
    <mergeCell ref="AN181:AN186"/>
    <mergeCell ref="AO181:AO186"/>
    <mergeCell ref="AP181:AP186"/>
    <mergeCell ref="AQ181:AQ186"/>
    <mergeCell ref="AR181:AR186"/>
    <mergeCell ref="AS181:AS186"/>
    <mergeCell ref="AT181:AT186"/>
    <mergeCell ref="AU181:AU186"/>
    <mergeCell ref="AV181:AV186"/>
    <mergeCell ref="AW181:AW186"/>
    <mergeCell ref="BM181:BM182"/>
    <mergeCell ref="BL183:BL184"/>
    <mergeCell ref="BM183:BM184"/>
    <mergeCell ref="BL185:BL186"/>
    <mergeCell ref="BM185:BM186"/>
    <mergeCell ref="A181:A186"/>
    <mergeCell ref="B181:G186"/>
    <mergeCell ref="H181:J186"/>
    <mergeCell ref="K181:K186"/>
    <mergeCell ref="L181:L186"/>
    <mergeCell ref="M181:M186"/>
    <mergeCell ref="N181:N186"/>
    <mergeCell ref="O181:O186"/>
    <mergeCell ref="Q181:Q186"/>
    <mergeCell ref="R181:R186"/>
    <mergeCell ref="S181:S186"/>
    <mergeCell ref="V181:V186"/>
    <mergeCell ref="X181:X186"/>
    <mergeCell ref="AM79:AM84"/>
    <mergeCell ref="A103:A108"/>
    <mergeCell ref="H103:J108"/>
    <mergeCell ref="K103:K108"/>
    <mergeCell ref="L103:L108"/>
    <mergeCell ref="M103:M108"/>
    <mergeCell ref="N103:N108"/>
    <mergeCell ref="O103:O108"/>
    <mergeCell ref="Q103:Q108"/>
    <mergeCell ref="R103:R108"/>
    <mergeCell ref="S103:S108"/>
    <mergeCell ref="T103:T108"/>
    <mergeCell ref="V103:V108"/>
    <mergeCell ref="Y103:Y108"/>
    <mergeCell ref="Z103:Z108"/>
    <mergeCell ref="AA103:AA108"/>
    <mergeCell ref="L175:L180"/>
    <mergeCell ref="M175:M180"/>
    <mergeCell ref="AR103:AR108"/>
    <mergeCell ref="AS103:AS108"/>
    <mergeCell ref="AF175:AF180"/>
    <mergeCell ref="AG175:AG180"/>
    <mergeCell ref="AH175:AH180"/>
    <mergeCell ref="AP175:AP180"/>
    <mergeCell ref="AQ175:AQ180"/>
    <mergeCell ref="AR175:AR180"/>
    <mergeCell ref="AS175:AS180"/>
    <mergeCell ref="AJ169:AJ174"/>
    <mergeCell ref="AK169:AK174"/>
    <mergeCell ref="AL169:AL174"/>
    <mergeCell ref="AM169:AM174"/>
    <mergeCell ref="AN169:AN174"/>
    <mergeCell ref="AG115:AG120"/>
    <mergeCell ref="AH115:AH120"/>
    <mergeCell ref="AI115:AI120"/>
    <mergeCell ref="AJ115:AJ120"/>
    <mergeCell ref="AK115:AK120"/>
    <mergeCell ref="AL115:AL120"/>
    <mergeCell ref="AR115:AR120"/>
    <mergeCell ref="AB121:AB126"/>
    <mergeCell ref="AC121:AC126"/>
    <mergeCell ref="AD121:AD126"/>
    <mergeCell ref="AE121:AE126"/>
    <mergeCell ref="AL109:AL114"/>
    <mergeCell ref="AM109:AM114"/>
    <mergeCell ref="AN109:AN114"/>
    <mergeCell ref="AO109:AO114"/>
    <mergeCell ref="W139:W144"/>
    <mergeCell ref="B169:G174"/>
    <mergeCell ref="H169:J174"/>
    <mergeCell ref="A169:A174"/>
    <mergeCell ref="K169:K174"/>
    <mergeCell ref="L169:L174"/>
    <mergeCell ref="M169:M174"/>
    <mergeCell ref="N169:N174"/>
    <mergeCell ref="O169:O174"/>
    <mergeCell ref="Q169:Q174"/>
    <mergeCell ref="R169:R174"/>
    <mergeCell ref="S169:S174"/>
    <mergeCell ref="V169:V174"/>
    <mergeCell ref="X169:X174"/>
    <mergeCell ref="Y169:Y174"/>
    <mergeCell ref="Z169:Z174"/>
    <mergeCell ref="AA169:AA174"/>
    <mergeCell ref="AE175:AE180"/>
    <mergeCell ref="N175:N180"/>
    <mergeCell ref="O175:O180"/>
    <mergeCell ref="Q175:Q180"/>
    <mergeCell ref="R175:R180"/>
    <mergeCell ref="S175:S180"/>
    <mergeCell ref="V175:V180"/>
    <mergeCell ref="X175:X180"/>
    <mergeCell ref="Y175:Y180"/>
    <mergeCell ref="Z175:Z180"/>
    <mergeCell ref="AA175:AA180"/>
    <mergeCell ref="AB175:AB180"/>
    <mergeCell ref="AC175:AC180"/>
    <mergeCell ref="AD175:AD180"/>
    <mergeCell ref="T169:T174"/>
    <mergeCell ref="K175:K180"/>
    <mergeCell ref="B103:G108"/>
    <mergeCell ref="P103:P108"/>
    <mergeCell ref="W103:W108"/>
    <mergeCell ref="X103:X108"/>
    <mergeCell ref="A175:A180"/>
    <mergeCell ref="AT79:AT84"/>
    <mergeCell ref="AV79:AV84"/>
    <mergeCell ref="AW79:AW84"/>
    <mergeCell ref="BL79:BL80"/>
    <mergeCell ref="BM79:BM80"/>
    <mergeCell ref="BL81:BL82"/>
    <mergeCell ref="AN79:AN84"/>
    <mergeCell ref="AO79:AO84"/>
    <mergeCell ref="AP79:AP84"/>
    <mergeCell ref="AQ79:AQ84"/>
    <mergeCell ref="AR79:AR84"/>
    <mergeCell ref="AU199:AU204"/>
    <mergeCell ref="AA199:AA204"/>
    <mergeCell ref="Y199:Y204"/>
    <mergeCell ref="X199:X204"/>
    <mergeCell ref="V199:V204"/>
    <mergeCell ref="AH199:AH204"/>
    <mergeCell ref="AG199:AG204"/>
    <mergeCell ref="AF199:AF204"/>
    <mergeCell ref="AB169:AB174"/>
    <mergeCell ref="AC169:AC174"/>
    <mergeCell ref="AD169:AD174"/>
    <mergeCell ref="AE169:AE174"/>
    <mergeCell ref="AF169:AF174"/>
    <mergeCell ref="AG169:AG174"/>
    <mergeCell ref="AH169:AH174"/>
    <mergeCell ref="AI169:AI174"/>
    <mergeCell ref="A79:A84"/>
    <mergeCell ref="B79:G84"/>
    <mergeCell ref="H79:J84"/>
    <mergeCell ref="K79:K84"/>
    <mergeCell ref="L79:L84"/>
    <mergeCell ref="M79:M84"/>
    <mergeCell ref="N79:N84"/>
    <mergeCell ref="O79:O84"/>
    <mergeCell ref="Q79:Q84"/>
    <mergeCell ref="R79:R84"/>
    <mergeCell ref="S79:S84"/>
    <mergeCell ref="T79:T84"/>
    <mergeCell ref="V79:V84"/>
    <mergeCell ref="X79:X84"/>
    <mergeCell ref="Y79:Y84"/>
    <mergeCell ref="Z79:Z84"/>
    <mergeCell ref="AA79:AA84"/>
    <mergeCell ref="U79:U84"/>
    <mergeCell ref="AG73:AG78"/>
    <mergeCell ref="AH73:AH78"/>
    <mergeCell ref="AI73:AI78"/>
    <mergeCell ref="AJ73:AJ78"/>
    <mergeCell ref="AK73:AK78"/>
    <mergeCell ref="AL73:AL78"/>
    <mergeCell ref="AM73:AM78"/>
    <mergeCell ref="AN73:AN78"/>
    <mergeCell ref="AO73:AO78"/>
    <mergeCell ref="AP73:AP78"/>
    <mergeCell ref="AV73:AV78"/>
    <mergeCell ref="AW73:AW78"/>
    <mergeCell ref="BL73:BL74"/>
    <mergeCell ref="BM73:BM74"/>
    <mergeCell ref="BL75:BL76"/>
    <mergeCell ref="BM75:BM76"/>
    <mergeCell ref="BL77:BL78"/>
    <mergeCell ref="BM77:BM78"/>
    <mergeCell ref="B73:G78"/>
    <mergeCell ref="H73:J78"/>
    <mergeCell ref="K73:K78"/>
    <mergeCell ref="L73:L78"/>
    <mergeCell ref="M73:M78"/>
    <mergeCell ref="N73:N78"/>
    <mergeCell ref="O73:O78"/>
    <mergeCell ref="Q73:Q78"/>
    <mergeCell ref="R73:R78"/>
    <mergeCell ref="S73:S78"/>
    <mergeCell ref="T73:T78"/>
    <mergeCell ref="V73:V78"/>
    <mergeCell ref="X73:X78"/>
    <mergeCell ref="Y73:Y78"/>
    <mergeCell ref="Z73:Z78"/>
    <mergeCell ref="AB73:AB78"/>
    <mergeCell ref="AC73:AC78"/>
    <mergeCell ref="AA25:AA30"/>
    <mergeCell ref="BL67:BL68"/>
    <mergeCell ref="BM67:BM68"/>
    <mergeCell ref="BL69:BL70"/>
    <mergeCell ref="BM69:BM70"/>
    <mergeCell ref="BL71:BL72"/>
    <mergeCell ref="BM71:BM72"/>
    <mergeCell ref="AB67:AB72"/>
    <mergeCell ref="AC67:AC72"/>
    <mergeCell ref="AD67:AD72"/>
    <mergeCell ref="AE67:AE72"/>
    <mergeCell ref="AF67:AF72"/>
    <mergeCell ref="AG67:AG72"/>
    <mergeCell ref="AH67:AH72"/>
    <mergeCell ref="AI67:AI72"/>
    <mergeCell ref="AJ67:AJ72"/>
    <mergeCell ref="AK67:AK72"/>
    <mergeCell ref="AL67:AL72"/>
    <mergeCell ref="AM67:AM72"/>
    <mergeCell ref="AN67:AN72"/>
    <mergeCell ref="AO67:AO72"/>
    <mergeCell ref="AP67:AP72"/>
    <mergeCell ref="AQ67:AQ72"/>
    <mergeCell ref="AR67:AR72"/>
    <mergeCell ref="AS67:AS72"/>
    <mergeCell ref="AV25:AV30"/>
    <mergeCell ref="AI25:AI30"/>
    <mergeCell ref="AK25:AK30"/>
    <mergeCell ref="AV67:AV72"/>
    <mergeCell ref="AR37:AR42"/>
    <mergeCell ref="AS37:AS42"/>
    <mergeCell ref="AT37:AT42"/>
    <mergeCell ref="A15:R19"/>
    <mergeCell ref="S15:AV19"/>
    <mergeCell ref="AX15:BM19"/>
    <mergeCell ref="A10:BM10"/>
    <mergeCell ref="A11:AD12"/>
    <mergeCell ref="AE11:BM12"/>
    <mergeCell ref="A13:R13"/>
    <mergeCell ref="S13:AV13"/>
    <mergeCell ref="AX13:BM13"/>
    <mergeCell ref="A1:E4"/>
    <mergeCell ref="F1:BM2"/>
    <mergeCell ref="F3:Q4"/>
    <mergeCell ref="R3:AD4"/>
    <mergeCell ref="AE3:BA4"/>
    <mergeCell ref="BB3:BM4"/>
    <mergeCell ref="A14:R14"/>
    <mergeCell ref="S14:AV14"/>
    <mergeCell ref="AX14:BM14"/>
    <mergeCell ref="A5:N9"/>
    <mergeCell ref="O5:AD9"/>
    <mergeCell ref="AE5:BA6"/>
    <mergeCell ref="BB5:BM6"/>
    <mergeCell ref="AE7:BA8"/>
    <mergeCell ref="BB7:BM8"/>
    <mergeCell ref="AE9:BA9"/>
    <mergeCell ref="BB9:BM9"/>
    <mergeCell ref="A20:BM20"/>
    <mergeCell ref="A21:A24"/>
    <mergeCell ref="B21:G24"/>
    <mergeCell ref="H21:J24"/>
    <mergeCell ref="K21:AV21"/>
    <mergeCell ref="AX21:AX24"/>
    <mergeCell ref="AY21:BJ21"/>
    <mergeCell ref="BK21:BK24"/>
    <mergeCell ref="BE22:BE24"/>
    <mergeCell ref="AY22:AY24"/>
    <mergeCell ref="V22:V24"/>
    <mergeCell ref="X22:X24"/>
    <mergeCell ref="Y22:Y24"/>
    <mergeCell ref="AS22:AS24"/>
    <mergeCell ref="AV22:AV24"/>
    <mergeCell ref="AD22:AD24"/>
    <mergeCell ref="AE22:AE24"/>
    <mergeCell ref="AT22:AT24"/>
    <mergeCell ref="K22:K24"/>
    <mergeCell ref="L22:L24"/>
    <mergeCell ref="M22:M24"/>
    <mergeCell ref="N22:N24"/>
    <mergeCell ref="O22:O24"/>
    <mergeCell ref="Q22:Q24"/>
    <mergeCell ref="R22:R24"/>
    <mergeCell ref="S22:S24"/>
    <mergeCell ref="T22:T24"/>
    <mergeCell ref="AZ22:AZ24"/>
    <mergeCell ref="BA22:BA24"/>
    <mergeCell ref="BB22:BB24"/>
    <mergeCell ref="BC22:BC24"/>
    <mergeCell ref="BD22:BD24"/>
    <mergeCell ref="BL21:BM24"/>
    <mergeCell ref="BJ22:BJ24"/>
    <mergeCell ref="BG22:BG24"/>
    <mergeCell ref="BH22:BH24"/>
    <mergeCell ref="BI22:BI24"/>
    <mergeCell ref="BF22:BF24"/>
    <mergeCell ref="Z22:Z24"/>
    <mergeCell ref="AA22:AA24"/>
    <mergeCell ref="AB22:AB24"/>
    <mergeCell ref="AC22:AC24"/>
    <mergeCell ref="AK22:AK24"/>
    <mergeCell ref="AL22:AL24"/>
    <mergeCell ref="AM22:AM24"/>
    <mergeCell ref="AN22:AN24"/>
    <mergeCell ref="AO22:AO24"/>
    <mergeCell ref="AP22:AP24"/>
    <mergeCell ref="AQ22:AQ24"/>
    <mergeCell ref="AR22:AR24"/>
    <mergeCell ref="AG22:AG24"/>
    <mergeCell ref="AH22:AH24"/>
    <mergeCell ref="AI22:AI24"/>
    <mergeCell ref="AJ22:AJ24"/>
    <mergeCell ref="AF22:AF24"/>
    <mergeCell ref="AU22:AU24"/>
    <mergeCell ref="AW22:AW24"/>
    <mergeCell ref="A25:A30"/>
    <mergeCell ref="BL25:BL26"/>
    <mergeCell ref="BM25:BM26"/>
    <mergeCell ref="BL27:BL28"/>
    <mergeCell ref="BM27:BM28"/>
    <mergeCell ref="BL29:BL30"/>
    <mergeCell ref="BM29:BM30"/>
    <mergeCell ref="AB25:AB30"/>
    <mergeCell ref="N25:N30"/>
    <mergeCell ref="O25:O30"/>
    <mergeCell ref="Q25:Q30"/>
    <mergeCell ref="R25:R30"/>
    <mergeCell ref="S25:S30"/>
    <mergeCell ref="T25:T30"/>
    <mergeCell ref="AF25:AF30"/>
    <mergeCell ref="AJ25:AJ30"/>
    <mergeCell ref="AD25:AD30"/>
    <mergeCell ref="AE25:AE30"/>
    <mergeCell ref="AG25:AG30"/>
    <mergeCell ref="AH25:AH30"/>
    <mergeCell ref="V25:V30"/>
    <mergeCell ref="X25:X30"/>
    <mergeCell ref="Y25:Y30"/>
    <mergeCell ref="Z25:Z30"/>
    <mergeCell ref="B25:G30"/>
    <mergeCell ref="H25:J30"/>
    <mergeCell ref="K25:K30"/>
    <mergeCell ref="L25:L30"/>
    <mergeCell ref="M25:M30"/>
    <mergeCell ref="AU25:AU30"/>
    <mergeCell ref="AP25:AP30"/>
    <mergeCell ref="AQ25:AQ30"/>
    <mergeCell ref="AR25:AR30"/>
    <mergeCell ref="AS25:AS30"/>
    <mergeCell ref="AQ31:AQ36"/>
    <mergeCell ref="AR31:AR36"/>
    <mergeCell ref="AS31:AS36"/>
    <mergeCell ref="AM31:AM36"/>
    <mergeCell ref="AU31:AU36"/>
    <mergeCell ref="AN31:AN36"/>
    <mergeCell ref="AO31:AO36"/>
    <mergeCell ref="AP31:AP36"/>
    <mergeCell ref="AT25:AT30"/>
    <mergeCell ref="AT31:AT36"/>
    <mergeCell ref="AL25:AL30"/>
    <mergeCell ref="AM25:AM30"/>
    <mergeCell ref="AN25:AN30"/>
    <mergeCell ref="AO25:AO30"/>
    <mergeCell ref="AC25:AC30"/>
    <mergeCell ref="AV31:AV36"/>
    <mergeCell ref="AG31:AG36"/>
    <mergeCell ref="AC31:AC36"/>
    <mergeCell ref="A31:A36"/>
    <mergeCell ref="B31:G36"/>
    <mergeCell ref="H31:J36"/>
    <mergeCell ref="K31:K36"/>
    <mergeCell ref="L31:L36"/>
    <mergeCell ref="M31:M36"/>
    <mergeCell ref="N31:N36"/>
    <mergeCell ref="O31:O36"/>
    <mergeCell ref="Q31:Q36"/>
    <mergeCell ref="R31:R36"/>
    <mergeCell ref="S31:S36"/>
    <mergeCell ref="T31:T36"/>
    <mergeCell ref="V31:V36"/>
    <mergeCell ref="X31:X36"/>
    <mergeCell ref="Y31:Y36"/>
    <mergeCell ref="Z31:Z36"/>
    <mergeCell ref="AA31:AA36"/>
    <mergeCell ref="AB31:AB36"/>
    <mergeCell ref="AD31:AD36"/>
    <mergeCell ref="AE31:AE36"/>
    <mergeCell ref="AF31:AF36"/>
    <mergeCell ref="AJ31:AJ36"/>
    <mergeCell ref="AH31:AH36"/>
    <mergeCell ref="AI31:AI36"/>
    <mergeCell ref="AK31:AK36"/>
    <mergeCell ref="AL31:AL36"/>
    <mergeCell ref="BM43:BM44"/>
    <mergeCell ref="BL45:BL46"/>
    <mergeCell ref="BM45:BM46"/>
    <mergeCell ref="BL47:BL48"/>
    <mergeCell ref="BM47:BM48"/>
    <mergeCell ref="T43:T48"/>
    <mergeCell ref="V43:V48"/>
    <mergeCell ref="X43:X48"/>
    <mergeCell ref="Y43:Y48"/>
    <mergeCell ref="Z43:Z48"/>
    <mergeCell ref="AA43:AA48"/>
    <mergeCell ref="M43:M48"/>
    <mergeCell ref="N43:N48"/>
    <mergeCell ref="O43:O48"/>
    <mergeCell ref="Q43:Q48"/>
    <mergeCell ref="R43:R48"/>
    <mergeCell ref="S43:S48"/>
    <mergeCell ref="AL43:AL48"/>
    <mergeCell ref="AM43:AM48"/>
    <mergeCell ref="AU43:AU48"/>
    <mergeCell ref="AN43:AN48"/>
    <mergeCell ref="AB43:AB48"/>
    <mergeCell ref="AC43:AC48"/>
    <mergeCell ref="AD43:AD48"/>
    <mergeCell ref="BL43:BL44"/>
    <mergeCell ref="AI43:AI48"/>
    <mergeCell ref="AK43:AK48"/>
    <mergeCell ref="AJ43:AJ48"/>
    <mergeCell ref="AG55:AG60"/>
    <mergeCell ref="AH55:AH60"/>
    <mergeCell ref="AI55:AI60"/>
    <mergeCell ref="AJ55:AJ60"/>
    <mergeCell ref="AK55:AK60"/>
    <mergeCell ref="AT43:AT48"/>
    <mergeCell ref="AF61:AF66"/>
    <mergeCell ref="AJ61:AJ66"/>
    <mergeCell ref="A43:A48"/>
    <mergeCell ref="B43:G48"/>
    <mergeCell ref="H43:J48"/>
    <mergeCell ref="K43:K48"/>
    <mergeCell ref="L43:L48"/>
    <mergeCell ref="R49:R54"/>
    <mergeCell ref="S49:S54"/>
    <mergeCell ref="T49:T54"/>
    <mergeCell ref="V49:V54"/>
    <mergeCell ref="X49:X54"/>
    <mergeCell ref="Y49:Y54"/>
    <mergeCell ref="Z49:Z54"/>
    <mergeCell ref="AA49:AA54"/>
    <mergeCell ref="AB49:AB54"/>
    <mergeCell ref="A49:A54"/>
    <mergeCell ref="B49:G54"/>
    <mergeCell ref="H49:J54"/>
    <mergeCell ref="K49:K54"/>
    <mergeCell ref="L49:L54"/>
    <mergeCell ref="M49:M54"/>
    <mergeCell ref="O55:O60"/>
    <mergeCell ref="Q55:Q60"/>
    <mergeCell ref="R55:R60"/>
    <mergeCell ref="X55:X60"/>
    <mergeCell ref="AV61:AV66"/>
    <mergeCell ref="B61:G66"/>
    <mergeCell ref="H61:J66"/>
    <mergeCell ref="K61:K66"/>
    <mergeCell ref="L61:L66"/>
    <mergeCell ref="M61:M66"/>
    <mergeCell ref="N61:N66"/>
    <mergeCell ref="O61:O66"/>
    <mergeCell ref="AC61:AC66"/>
    <mergeCell ref="AO61:AO66"/>
    <mergeCell ref="AP61:AP66"/>
    <mergeCell ref="AQ61:AQ66"/>
    <mergeCell ref="AK61:AK66"/>
    <mergeCell ref="AW43:AW48"/>
    <mergeCell ref="AO43:AO48"/>
    <mergeCell ref="AP43:AP48"/>
    <mergeCell ref="AQ43:AQ48"/>
    <mergeCell ref="AR43:AR48"/>
    <mergeCell ref="AS43:AS48"/>
    <mergeCell ref="AV43:AV48"/>
    <mergeCell ref="AE43:AE48"/>
    <mergeCell ref="AG43:AG48"/>
    <mergeCell ref="AH43:AH48"/>
    <mergeCell ref="AF43:AF48"/>
    <mergeCell ref="AU61:AU66"/>
    <mergeCell ref="AU55:AU60"/>
    <mergeCell ref="AV55:AV60"/>
    <mergeCell ref="AU49:AU54"/>
    <mergeCell ref="AV49:AV54"/>
    <mergeCell ref="AW55:AW60"/>
    <mergeCell ref="AL61:AL66"/>
    <mergeCell ref="AM61:AM66"/>
    <mergeCell ref="H223:J228"/>
    <mergeCell ref="K223:K228"/>
    <mergeCell ref="L223:L228"/>
    <mergeCell ref="M223:M228"/>
    <mergeCell ref="N223:N228"/>
    <mergeCell ref="AD223:AD228"/>
    <mergeCell ref="AB229:AB234"/>
    <mergeCell ref="Z223:Z228"/>
    <mergeCell ref="AB223:AB228"/>
    <mergeCell ref="AC223:AC228"/>
    <mergeCell ref="BL231:BL232"/>
    <mergeCell ref="BM231:BM232"/>
    <mergeCell ref="BL233:BL234"/>
    <mergeCell ref="BM233:BM234"/>
    <mergeCell ref="X223:X228"/>
    <mergeCell ref="Y223:Y228"/>
    <mergeCell ref="AA223:AA228"/>
    <mergeCell ref="AV229:AV234"/>
    <mergeCell ref="AH223:AH228"/>
    <mergeCell ref="AR223:AR228"/>
    <mergeCell ref="AS223:AS228"/>
    <mergeCell ref="AV223:AV228"/>
    <mergeCell ref="AF223:AF228"/>
    <mergeCell ref="AJ223:AJ228"/>
    <mergeCell ref="AM229:AM234"/>
    <mergeCell ref="AN229:AN234"/>
    <mergeCell ref="AO229:AO234"/>
    <mergeCell ref="AP229:AP234"/>
    <mergeCell ref="AQ229:AQ234"/>
    <mergeCell ref="AR229:AR234"/>
    <mergeCell ref="AN223:AN228"/>
    <mergeCell ref="AO223:AO228"/>
    <mergeCell ref="BM240:BN240"/>
    <mergeCell ref="BM223:BM224"/>
    <mergeCell ref="BL225:BL226"/>
    <mergeCell ref="BM225:BM226"/>
    <mergeCell ref="BL227:BL228"/>
    <mergeCell ref="BM227:BM228"/>
    <mergeCell ref="AI223:AI228"/>
    <mergeCell ref="AC229:AC234"/>
    <mergeCell ref="AD229:AD234"/>
    <mergeCell ref="AE229:AE234"/>
    <mergeCell ref="AF229:AF234"/>
    <mergeCell ref="AG229:AG234"/>
    <mergeCell ref="AH229:AH234"/>
    <mergeCell ref="AI229:AI234"/>
    <mergeCell ref="AJ229:AJ234"/>
    <mergeCell ref="AK229:AK234"/>
    <mergeCell ref="AS229:AS234"/>
    <mergeCell ref="AT229:AT234"/>
    <mergeCell ref="BM236:BN236"/>
    <mergeCell ref="BK237:BL237"/>
    <mergeCell ref="BL229:BL230"/>
    <mergeCell ref="BM229:BM230"/>
    <mergeCell ref="BL223:BL224"/>
    <mergeCell ref="BM237:BN237"/>
    <mergeCell ref="AB238:AV239"/>
    <mergeCell ref="BK238:BL238"/>
    <mergeCell ref="BM238:BN238"/>
    <mergeCell ref="BK239:BL239"/>
    <mergeCell ref="BM239:BN239"/>
    <mergeCell ref="AW229:AW234"/>
    <mergeCell ref="AL229:AL234"/>
    <mergeCell ref="AP223:AP228"/>
    <mergeCell ref="AB246:AX247"/>
    <mergeCell ref="AY246:AY247"/>
    <mergeCell ref="AZ246:AZ247"/>
    <mergeCell ref="BA246:BA247"/>
    <mergeCell ref="BB246:BB247"/>
    <mergeCell ref="BC246:BC247"/>
    <mergeCell ref="BJ242:BJ243"/>
    <mergeCell ref="AB244:AX245"/>
    <mergeCell ref="AY244:AY245"/>
    <mergeCell ref="AZ244:AZ245"/>
    <mergeCell ref="BA244:BA245"/>
    <mergeCell ref="A252:T273"/>
    <mergeCell ref="V252:AV273"/>
    <mergeCell ref="AX252:BN273"/>
    <mergeCell ref="BM241:BN241"/>
    <mergeCell ref="AB242:AX243"/>
    <mergeCell ref="AY242:AY243"/>
    <mergeCell ref="AZ242:AZ243"/>
    <mergeCell ref="BA242:BA243"/>
    <mergeCell ref="BB242:BB243"/>
    <mergeCell ref="BG242:BG243"/>
    <mergeCell ref="BH242:BH243"/>
    <mergeCell ref="BI242:BI243"/>
    <mergeCell ref="BC242:BC243"/>
    <mergeCell ref="BK241:BL241"/>
    <mergeCell ref="BJ246:BJ247"/>
    <mergeCell ref="A248:BN249"/>
    <mergeCell ref="A250:T251"/>
    <mergeCell ref="V250:AV251"/>
    <mergeCell ref="AX250:BN251"/>
    <mergeCell ref="A235:AA247"/>
    <mergeCell ref="AB235:AV235"/>
    <mergeCell ref="BB244:BB245"/>
    <mergeCell ref="BC244:BC245"/>
    <mergeCell ref="BD244:BD245"/>
    <mergeCell ref="BK236:BL236"/>
    <mergeCell ref="BD246:BD247"/>
    <mergeCell ref="BE246:BE247"/>
    <mergeCell ref="BF246:BF247"/>
    <mergeCell ref="BG246:BG247"/>
    <mergeCell ref="BH246:BH247"/>
    <mergeCell ref="BI246:BI247"/>
    <mergeCell ref="BG244:BG245"/>
    <mergeCell ref="BH244:BH245"/>
    <mergeCell ref="BI244:BI245"/>
    <mergeCell ref="BJ244:BJ245"/>
    <mergeCell ref="BE244:BE245"/>
    <mergeCell ref="BF244:BF245"/>
    <mergeCell ref="BD242:BD243"/>
    <mergeCell ref="BE242:BE243"/>
    <mergeCell ref="BF242:BF243"/>
    <mergeCell ref="BK240:BL240"/>
    <mergeCell ref="A223:A228"/>
    <mergeCell ref="AB240:AV241"/>
    <mergeCell ref="AB236:AV237"/>
    <mergeCell ref="O223:O228"/>
    <mergeCell ref="Q223:Q228"/>
    <mergeCell ref="R223:R228"/>
    <mergeCell ref="S223:S228"/>
    <mergeCell ref="AE223:AE228"/>
    <mergeCell ref="AG223:AG228"/>
    <mergeCell ref="A85:A90"/>
    <mergeCell ref="B85:G90"/>
    <mergeCell ref="H85:J90"/>
    <mergeCell ref="K85:K90"/>
    <mergeCell ref="L85:L90"/>
    <mergeCell ref="M85:M90"/>
    <mergeCell ref="N85:N90"/>
    <mergeCell ref="O85:O90"/>
    <mergeCell ref="Q85:Q90"/>
    <mergeCell ref="R85:R90"/>
    <mergeCell ref="S85:S90"/>
    <mergeCell ref="T85:T90"/>
    <mergeCell ref="V85:V90"/>
    <mergeCell ref="X85:X90"/>
    <mergeCell ref="Y85:Y90"/>
    <mergeCell ref="Z85:Z90"/>
    <mergeCell ref="AA85:AA90"/>
    <mergeCell ref="AV103:AV108"/>
    <mergeCell ref="AL103:AL108"/>
    <mergeCell ref="AM103:AM108"/>
    <mergeCell ref="AN103:AN108"/>
    <mergeCell ref="AO103:AO108"/>
    <mergeCell ref="V223:V228"/>
    <mergeCell ref="AT103:AT108"/>
    <mergeCell ref="W109:W114"/>
    <mergeCell ref="AV85:AV90"/>
    <mergeCell ref="AL85:AL90"/>
    <mergeCell ref="AM85:AM90"/>
    <mergeCell ref="AN85:AN90"/>
    <mergeCell ref="AO85:AO90"/>
    <mergeCell ref="AP85:AP90"/>
    <mergeCell ref="AQ85:AQ90"/>
    <mergeCell ref="AR85:AR90"/>
    <mergeCell ref="AS85:AS90"/>
    <mergeCell ref="AT85:AT90"/>
    <mergeCell ref="AC85:AC90"/>
    <mergeCell ref="AD85:AD90"/>
    <mergeCell ref="AE85:AE90"/>
    <mergeCell ref="AF85:AF90"/>
    <mergeCell ref="AG85:AG90"/>
    <mergeCell ref="AH85:AH90"/>
    <mergeCell ref="AI85:AI90"/>
    <mergeCell ref="AJ85:AJ90"/>
    <mergeCell ref="AK85:AK90"/>
    <mergeCell ref="AD91:AD96"/>
    <mergeCell ref="AE91:AE96"/>
    <mergeCell ref="AF91:AF96"/>
    <mergeCell ref="AG91:AG96"/>
    <mergeCell ref="AH91:AH96"/>
    <mergeCell ref="AI91:AI96"/>
    <mergeCell ref="AJ91:AJ96"/>
    <mergeCell ref="AK91:AK96"/>
    <mergeCell ref="AL91:AL96"/>
    <mergeCell ref="AM91:AM96"/>
    <mergeCell ref="AR97:AR102"/>
    <mergeCell ref="AQ127:AQ132"/>
    <mergeCell ref="O133:O138"/>
    <mergeCell ref="Q133:Q138"/>
    <mergeCell ref="AV115:AV120"/>
    <mergeCell ref="AF103:AF108"/>
    <mergeCell ref="AG103:AG108"/>
    <mergeCell ref="AH103:AH108"/>
    <mergeCell ref="AI103:AI108"/>
    <mergeCell ref="AJ103:AJ108"/>
    <mergeCell ref="AK103:AK108"/>
    <mergeCell ref="A115:A120"/>
    <mergeCell ref="B109:G114"/>
    <mergeCell ref="H115:J120"/>
    <mergeCell ref="K115:K120"/>
    <mergeCell ref="L115:L120"/>
    <mergeCell ref="M115:M120"/>
    <mergeCell ref="N115:N120"/>
    <mergeCell ref="O115:O120"/>
    <mergeCell ref="Q115:Q120"/>
    <mergeCell ref="R115:R120"/>
    <mergeCell ref="S115:S120"/>
    <mergeCell ref="V115:V120"/>
    <mergeCell ref="X115:X120"/>
    <mergeCell ref="Y115:Y120"/>
    <mergeCell ref="Z115:Z120"/>
    <mergeCell ref="AA115:AA120"/>
    <mergeCell ref="AB115:AB120"/>
    <mergeCell ref="AV109:AV114"/>
    <mergeCell ref="AQ115:AQ120"/>
    <mergeCell ref="A109:A114"/>
    <mergeCell ref="H109:J114"/>
    <mergeCell ref="K109:K114"/>
    <mergeCell ref="AR121:AR126"/>
    <mergeCell ref="AG121:AG126"/>
    <mergeCell ref="AH109:AH114"/>
    <mergeCell ref="AI109:AI114"/>
    <mergeCell ref="AJ109:AJ114"/>
    <mergeCell ref="AG109:AG114"/>
    <mergeCell ref="AK109:AK114"/>
    <mergeCell ref="A121:A126"/>
    <mergeCell ref="H121:J126"/>
    <mergeCell ref="K121:K126"/>
    <mergeCell ref="L121:L126"/>
    <mergeCell ref="M121:M126"/>
    <mergeCell ref="N121:N126"/>
    <mergeCell ref="O121:O126"/>
    <mergeCell ref="Q121:Q126"/>
    <mergeCell ref="R121:R126"/>
    <mergeCell ref="S121:S126"/>
    <mergeCell ref="V121:V126"/>
    <mergeCell ref="X121:X126"/>
    <mergeCell ref="Y121:Y126"/>
    <mergeCell ref="Z121:Z126"/>
    <mergeCell ref="L109:L114"/>
    <mergeCell ref="A139:A144"/>
    <mergeCell ref="B133:G138"/>
    <mergeCell ref="H139:J144"/>
    <mergeCell ref="K139:K144"/>
    <mergeCell ref="L139:L144"/>
    <mergeCell ref="M139:M144"/>
    <mergeCell ref="N139:N144"/>
    <mergeCell ref="O139:O144"/>
    <mergeCell ref="Q139:Q144"/>
    <mergeCell ref="R139:R144"/>
    <mergeCell ref="S139:S144"/>
    <mergeCell ref="V139:V144"/>
    <mergeCell ref="X139:X144"/>
    <mergeCell ref="Y139:Y144"/>
    <mergeCell ref="Z139:Z144"/>
    <mergeCell ref="A127:A132"/>
    <mergeCell ref="H127:J132"/>
    <mergeCell ref="K127:K132"/>
    <mergeCell ref="L127:L132"/>
    <mergeCell ref="S127:S132"/>
    <mergeCell ref="V127:V132"/>
    <mergeCell ref="X127:X132"/>
    <mergeCell ref="Y127:Y132"/>
    <mergeCell ref="Z127:Z132"/>
    <mergeCell ref="W127:W132"/>
    <mergeCell ref="A133:A138"/>
    <mergeCell ref="B127:G132"/>
    <mergeCell ref="H133:J138"/>
    <mergeCell ref="K133:K138"/>
    <mergeCell ref="L133:L138"/>
    <mergeCell ref="M133:M138"/>
    <mergeCell ref="N133:N138"/>
    <mergeCell ref="AE139:AE144"/>
    <mergeCell ref="AF139:AF144"/>
    <mergeCell ref="AG139:AG144"/>
    <mergeCell ref="AL133:AL138"/>
    <mergeCell ref="AM133:AM138"/>
    <mergeCell ref="AN133:AN138"/>
    <mergeCell ref="M127:M132"/>
    <mergeCell ref="AB139:AB144"/>
    <mergeCell ref="AC139:AC144"/>
    <mergeCell ref="AP133:AP138"/>
    <mergeCell ref="AC133:AC138"/>
    <mergeCell ref="AD133:AD138"/>
    <mergeCell ref="AE133:AE138"/>
    <mergeCell ref="AF133:AF138"/>
    <mergeCell ref="AD127:AD132"/>
    <mergeCell ref="AH127:AH132"/>
    <mergeCell ref="AI127:AI132"/>
    <mergeCell ref="AB127:AB132"/>
    <mergeCell ref="AC127:AC132"/>
    <mergeCell ref="AJ127:AJ132"/>
    <mergeCell ref="AK127:AK132"/>
    <mergeCell ref="W133:W138"/>
    <mergeCell ref="AL127:AL132"/>
    <mergeCell ref="AE127:AE132"/>
    <mergeCell ref="AF127:AF132"/>
    <mergeCell ref="AG127:AG132"/>
    <mergeCell ref="T133:T138"/>
    <mergeCell ref="T127:T132"/>
    <mergeCell ref="A145:A150"/>
    <mergeCell ref="B139:G144"/>
    <mergeCell ref="H145:J150"/>
    <mergeCell ref="K145:K150"/>
    <mergeCell ref="L145:L150"/>
    <mergeCell ref="M145:M150"/>
    <mergeCell ref="N145:N150"/>
    <mergeCell ref="O145:O150"/>
    <mergeCell ref="Q145:Q150"/>
    <mergeCell ref="V133:V138"/>
    <mergeCell ref="X133:X138"/>
    <mergeCell ref="Y133:Y138"/>
    <mergeCell ref="AB151:AB156"/>
    <mergeCell ref="AC151:AC156"/>
    <mergeCell ref="AH139:AH144"/>
    <mergeCell ref="AI139:AI144"/>
    <mergeCell ref="A151:A156"/>
    <mergeCell ref="B145:G150"/>
    <mergeCell ref="H151:J156"/>
    <mergeCell ref="K151:K156"/>
    <mergeCell ref="L151:L156"/>
    <mergeCell ref="M151:M156"/>
    <mergeCell ref="N151:N156"/>
    <mergeCell ref="O151:O156"/>
    <mergeCell ref="Q151:Q156"/>
    <mergeCell ref="R151:R156"/>
    <mergeCell ref="S151:S156"/>
    <mergeCell ref="V151:V156"/>
    <mergeCell ref="X151:X156"/>
    <mergeCell ref="Y151:Y156"/>
    <mergeCell ref="Z151:Z156"/>
    <mergeCell ref="AA151:AA156"/>
    <mergeCell ref="AW25:AW30"/>
    <mergeCell ref="AW31:AW36"/>
    <mergeCell ref="AW61:AW66"/>
    <mergeCell ref="AW67:AW72"/>
    <mergeCell ref="AW85:AW90"/>
    <mergeCell ref="AW49:AW54"/>
    <mergeCell ref="AM151:AM156"/>
    <mergeCell ref="AN151:AN156"/>
    <mergeCell ref="AO151:AO156"/>
    <mergeCell ref="AP151:AP156"/>
    <mergeCell ref="AQ151:AQ156"/>
    <mergeCell ref="AR151:AR156"/>
    <mergeCell ref="AS151:AS156"/>
    <mergeCell ref="AT151:AT156"/>
    <mergeCell ref="AV151:AV156"/>
    <mergeCell ref="AU151:AU156"/>
    <mergeCell ref="AQ139:AQ144"/>
    <mergeCell ref="AR139:AR144"/>
    <mergeCell ref="AS139:AS144"/>
    <mergeCell ref="AT139:AT144"/>
    <mergeCell ref="AV139:AV144"/>
    <mergeCell ref="AM127:AM132"/>
    <mergeCell ref="AN127:AN132"/>
    <mergeCell ref="AN121:AN126"/>
    <mergeCell ref="AO121:AO126"/>
    <mergeCell ref="AP121:AP126"/>
    <mergeCell ref="AS121:AS126"/>
    <mergeCell ref="AT121:AT126"/>
    <mergeCell ref="AV121:AV126"/>
    <mergeCell ref="AQ133:AQ138"/>
    <mergeCell ref="AR133:AR138"/>
    <mergeCell ref="AW115:AW120"/>
    <mergeCell ref="A157:A162"/>
    <mergeCell ref="B157:G162"/>
    <mergeCell ref="H157:J162"/>
    <mergeCell ref="K157:K162"/>
    <mergeCell ref="L157:L162"/>
    <mergeCell ref="M157:M162"/>
    <mergeCell ref="N157:N162"/>
    <mergeCell ref="O157:O162"/>
    <mergeCell ref="Q157:Q162"/>
    <mergeCell ref="R157:R162"/>
    <mergeCell ref="S157:S162"/>
    <mergeCell ref="T157:T162"/>
    <mergeCell ref="V157:V162"/>
    <mergeCell ref="X157:X162"/>
    <mergeCell ref="Y157:Y162"/>
    <mergeCell ref="Z157:Z162"/>
    <mergeCell ref="AD157:AD162"/>
    <mergeCell ref="AA157:AA162"/>
    <mergeCell ref="AB157:AB162"/>
    <mergeCell ref="AC157:AC162"/>
    <mergeCell ref="AD151:AD156"/>
    <mergeCell ref="AE151:AE156"/>
    <mergeCell ref="AF151:AF156"/>
    <mergeCell ref="AG151:AG156"/>
    <mergeCell ref="AH151:AH156"/>
    <mergeCell ref="AI151:AI156"/>
    <mergeCell ref="AJ151:AJ156"/>
    <mergeCell ref="AJ139:AJ144"/>
    <mergeCell ref="AK139:AK144"/>
    <mergeCell ref="AL139:AL144"/>
    <mergeCell ref="AM139:AM144"/>
    <mergeCell ref="AN139:AN144"/>
    <mergeCell ref="AO139:AO144"/>
    <mergeCell ref="AP139:AP144"/>
    <mergeCell ref="AV133:AV138"/>
    <mergeCell ref="AD139:AD144"/>
    <mergeCell ref="AW139:AW144"/>
    <mergeCell ref="AL151:AL156"/>
    <mergeCell ref="AD145:AD150"/>
    <mergeCell ref="AE145:AE150"/>
    <mergeCell ref="AF145:AF150"/>
    <mergeCell ref="AG145:AG150"/>
    <mergeCell ref="AH145:AH150"/>
    <mergeCell ref="AI145:AI150"/>
    <mergeCell ref="AJ145:AJ150"/>
    <mergeCell ref="AG133:AG138"/>
    <mergeCell ref="AH133:AH138"/>
    <mergeCell ref="AI133:AI138"/>
    <mergeCell ref="AJ133:AJ138"/>
    <mergeCell ref="AK133:AK138"/>
    <mergeCell ref="AK151:AK156"/>
    <mergeCell ref="AS133:AS138"/>
    <mergeCell ref="A229:A234"/>
    <mergeCell ref="B229:G234"/>
    <mergeCell ref="H229:J234"/>
    <mergeCell ref="K229:K234"/>
    <mergeCell ref="L229:L234"/>
    <mergeCell ref="M229:M234"/>
    <mergeCell ref="N229:N234"/>
    <mergeCell ref="O229:O234"/>
    <mergeCell ref="Q229:Q234"/>
    <mergeCell ref="R229:R234"/>
    <mergeCell ref="S229:S234"/>
    <mergeCell ref="V229:V234"/>
    <mergeCell ref="X229:X234"/>
    <mergeCell ref="Y229:Y234"/>
    <mergeCell ref="Z229:Z234"/>
    <mergeCell ref="AA229:AA234"/>
    <mergeCell ref="U229:U234"/>
    <mergeCell ref="W229:W234"/>
    <mergeCell ref="P229:P234"/>
    <mergeCell ref="T229:T234"/>
    <mergeCell ref="AQ223:AQ228"/>
    <mergeCell ref="AU217:AU222"/>
    <mergeCell ref="AU223:AU228"/>
    <mergeCell ref="AU229:AU234"/>
    <mergeCell ref="AK223:AK228"/>
    <mergeCell ref="AL223:AL228"/>
    <mergeCell ref="AM223:AM228"/>
    <mergeCell ref="AT223:AT228"/>
    <mergeCell ref="AW223:AW228"/>
    <mergeCell ref="BL31:BL32"/>
    <mergeCell ref="BM31:BM32"/>
    <mergeCell ref="BL33:BL34"/>
    <mergeCell ref="BM33:BM34"/>
    <mergeCell ref="AO217:AO222"/>
    <mergeCell ref="AP217:AP222"/>
    <mergeCell ref="AQ217:AQ222"/>
    <mergeCell ref="AR217:AR222"/>
    <mergeCell ref="AS217:AS222"/>
    <mergeCell ref="AT217:AT222"/>
    <mergeCell ref="AV217:AV222"/>
    <mergeCell ref="AW217:AW222"/>
    <mergeCell ref="AL163:AL168"/>
    <mergeCell ref="AM163:AM168"/>
    <mergeCell ref="AN163:AN168"/>
    <mergeCell ref="AO163:AO168"/>
    <mergeCell ref="AP163:AP168"/>
    <mergeCell ref="AQ163:AQ168"/>
    <mergeCell ref="AR163:AR168"/>
    <mergeCell ref="AS163:AS168"/>
    <mergeCell ref="AT163:AT168"/>
    <mergeCell ref="AV163:AV168"/>
    <mergeCell ref="AW163:AW168"/>
    <mergeCell ref="BL35:BL36"/>
    <mergeCell ref="BM35:BM36"/>
    <mergeCell ref="BL103:BL104"/>
    <mergeCell ref="BM103:BM104"/>
    <mergeCell ref="AV211:AV216"/>
    <mergeCell ref="BL105:BL106"/>
    <mergeCell ref="BL55:BL56"/>
    <mergeCell ref="BM55:BM56"/>
    <mergeCell ref="BL57:BL58"/>
    <mergeCell ref="BM57:BM58"/>
    <mergeCell ref="BL59:BL60"/>
    <mergeCell ref="BM59:BM60"/>
    <mergeCell ref="BL109:BL110"/>
    <mergeCell ref="BM109:BM110"/>
    <mergeCell ref="BL111:BL112"/>
    <mergeCell ref="BM111:BM112"/>
    <mergeCell ref="BM121:BM122"/>
    <mergeCell ref="BL49:BL50"/>
    <mergeCell ref="BM49:BM50"/>
    <mergeCell ref="BL51:BL52"/>
    <mergeCell ref="BM51:BM52"/>
    <mergeCell ref="BL53:BL54"/>
    <mergeCell ref="BM53:BM54"/>
    <mergeCell ref="BL85:BL86"/>
    <mergeCell ref="BM85:BM86"/>
    <mergeCell ref="BL87:BL88"/>
    <mergeCell ref="BM87:BM88"/>
    <mergeCell ref="BL89:BL90"/>
    <mergeCell ref="AW151:AW156"/>
    <mergeCell ref="AW121:AW126"/>
    <mergeCell ref="AW127:AW132"/>
    <mergeCell ref="AV127:AV132"/>
    <mergeCell ref="BM89:BM90"/>
    <mergeCell ref="BL61:BL62"/>
    <mergeCell ref="BM61:BM62"/>
    <mergeCell ref="BM63:BM64"/>
    <mergeCell ref="BL65:BL66"/>
    <mergeCell ref="BM65:BM66"/>
    <mergeCell ref="BM81:BM82"/>
    <mergeCell ref="BL83:BL84"/>
    <mergeCell ref="BM83:BM84"/>
    <mergeCell ref="BL63:BL64"/>
    <mergeCell ref="A199:A204"/>
    <mergeCell ref="B199:G204"/>
    <mergeCell ref="H199:J204"/>
    <mergeCell ref="K199:K204"/>
    <mergeCell ref="L199:L204"/>
    <mergeCell ref="M199:M204"/>
    <mergeCell ref="BL113:BL114"/>
    <mergeCell ref="BM113:BM114"/>
    <mergeCell ref="BL115:BL116"/>
    <mergeCell ref="BM115:BM116"/>
    <mergeCell ref="BL117:BL118"/>
    <mergeCell ref="BM117:BM118"/>
    <mergeCell ref="BL119:BL120"/>
    <mergeCell ref="BM119:BM120"/>
    <mergeCell ref="BL121:BL122"/>
    <mergeCell ref="BM105:BM106"/>
    <mergeCell ref="BL107:BL108"/>
    <mergeCell ref="BM107:BM108"/>
    <mergeCell ref="AU157:AU162"/>
    <mergeCell ref="AE157:AE162"/>
    <mergeCell ref="AF157:AF162"/>
    <mergeCell ref="AG157:AG162"/>
    <mergeCell ref="AH157:AH162"/>
    <mergeCell ref="AI157:AI162"/>
    <mergeCell ref="AJ157:AJ162"/>
    <mergeCell ref="AK157:AK162"/>
    <mergeCell ref="AL157:AL162"/>
    <mergeCell ref="AM157:AM162"/>
    <mergeCell ref="AO127:AO132"/>
    <mergeCell ref="AP127:AP132"/>
    <mergeCell ref="AW133:AW138"/>
    <mergeCell ref="L211:L216"/>
    <mergeCell ref="M211:M216"/>
    <mergeCell ref="N211:N216"/>
    <mergeCell ref="O211:O216"/>
    <mergeCell ref="Q211:Q216"/>
    <mergeCell ref="AC205:AC210"/>
    <mergeCell ref="AD205:AD210"/>
    <mergeCell ref="AB181:AB186"/>
    <mergeCell ref="AC181:AC186"/>
    <mergeCell ref="AD181:AD186"/>
    <mergeCell ref="AN205:AN210"/>
    <mergeCell ref="AO205:AO210"/>
    <mergeCell ref="AW205:AW210"/>
    <mergeCell ref="AB211:AB216"/>
    <mergeCell ref="AC211:AC216"/>
    <mergeCell ref="AV157:AV162"/>
    <mergeCell ref="AO157:AO162"/>
    <mergeCell ref="AP157:AP162"/>
    <mergeCell ref="AQ157:AQ162"/>
    <mergeCell ref="AR157:AR162"/>
    <mergeCell ref="AS157:AS162"/>
    <mergeCell ref="AT157:AT162"/>
    <mergeCell ref="AE205:AE210"/>
    <mergeCell ref="A163:A168"/>
    <mergeCell ref="B163:G168"/>
    <mergeCell ref="H163:J168"/>
    <mergeCell ref="K163:K168"/>
    <mergeCell ref="L163:L168"/>
    <mergeCell ref="M163:M168"/>
    <mergeCell ref="N163:N168"/>
    <mergeCell ref="O163:O168"/>
    <mergeCell ref="Q163:Q168"/>
    <mergeCell ref="R163:R168"/>
    <mergeCell ref="S163:S168"/>
    <mergeCell ref="V163:V168"/>
    <mergeCell ref="X163:X168"/>
    <mergeCell ref="Y163:Y168"/>
    <mergeCell ref="Z163:Z168"/>
    <mergeCell ref="AA163:AA168"/>
    <mergeCell ref="N199:N204"/>
    <mergeCell ref="Z181:Z186"/>
    <mergeCell ref="AA181:AA186"/>
    <mergeCell ref="X187:X192"/>
    <mergeCell ref="Y187:Y192"/>
    <mergeCell ref="Z187:Z192"/>
    <mergeCell ref="S199:S204"/>
    <mergeCell ref="R199:R204"/>
    <mergeCell ref="Q199:Q204"/>
    <mergeCell ref="A193:A198"/>
    <mergeCell ref="B193:G198"/>
    <mergeCell ref="H193:J198"/>
    <mergeCell ref="B175:G180"/>
    <mergeCell ref="H175:J180"/>
    <mergeCell ref="A187:A192"/>
    <mergeCell ref="B187:G192"/>
    <mergeCell ref="AE211:AE216"/>
    <mergeCell ref="AF211:AF216"/>
    <mergeCell ref="L205:L210"/>
    <mergeCell ref="M205:M210"/>
    <mergeCell ref="N205:N210"/>
    <mergeCell ref="O205:O210"/>
    <mergeCell ref="Q205:Q210"/>
    <mergeCell ref="Z199:Z204"/>
    <mergeCell ref="V205:V210"/>
    <mergeCell ref="X205:X210"/>
    <mergeCell ref="Y205:Y210"/>
    <mergeCell ref="Z205:Z210"/>
    <mergeCell ref="AA205:AA210"/>
    <mergeCell ref="AB205:AB210"/>
    <mergeCell ref="O199:O204"/>
    <mergeCell ref="BL177:BL178"/>
    <mergeCell ref="BM177:BM178"/>
    <mergeCell ref="BL179:BL180"/>
    <mergeCell ref="BM179:BM180"/>
    <mergeCell ref="AI175:AI180"/>
    <mergeCell ref="AJ175:AJ180"/>
    <mergeCell ref="AK175:AK180"/>
    <mergeCell ref="AL175:AL180"/>
    <mergeCell ref="AM175:AM180"/>
    <mergeCell ref="AN175:AN180"/>
    <mergeCell ref="AO175:AO180"/>
    <mergeCell ref="AT211:AT216"/>
    <mergeCell ref="AT175:AT180"/>
    <mergeCell ref="AU175:AU180"/>
    <mergeCell ref="AV175:AV180"/>
    <mergeCell ref="AW175:AW180"/>
    <mergeCell ref="BL181:BL182"/>
    <mergeCell ref="AF217:AF222"/>
    <mergeCell ref="AG217:AG222"/>
    <mergeCell ref="AH217:AH222"/>
    <mergeCell ref="AI217:AI222"/>
    <mergeCell ref="AJ217:AJ222"/>
    <mergeCell ref="AK217:AK222"/>
    <mergeCell ref="AC217:AC222"/>
    <mergeCell ref="R211:R216"/>
    <mergeCell ref="S211:S216"/>
    <mergeCell ref="BM199:BM200"/>
    <mergeCell ref="BL201:BL202"/>
    <mergeCell ref="BM201:BM202"/>
    <mergeCell ref="BL203:BL204"/>
    <mergeCell ref="BM203:BM204"/>
    <mergeCell ref="AK199:AK204"/>
    <mergeCell ref="AL199:AL204"/>
    <mergeCell ref="AM199:AM204"/>
    <mergeCell ref="AN199:AN204"/>
    <mergeCell ref="AO199:AO204"/>
    <mergeCell ref="AP199:AP204"/>
    <mergeCell ref="AQ199:AQ204"/>
    <mergeCell ref="AR199:AR204"/>
    <mergeCell ref="AS199:AS204"/>
    <mergeCell ref="AI199:AI204"/>
    <mergeCell ref="AJ199:AJ204"/>
    <mergeCell ref="BM211:BM212"/>
    <mergeCell ref="AT199:AT204"/>
    <mergeCell ref="AV199:AV204"/>
    <mergeCell ref="AW199:AW204"/>
    <mergeCell ref="BL199:BL200"/>
    <mergeCell ref="U211:U216"/>
    <mergeCell ref="W211:W216"/>
    <mergeCell ref="A217:A222"/>
    <mergeCell ref="B217:G222"/>
    <mergeCell ref="H217:J222"/>
    <mergeCell ref="K217:K222"/>
    <mergeCell ref="L217:L222"/>
    <mergeCell ref="M217:M222"/>
    <mergeCell ref="N217:N222"/>
    <mergeCell ref="O217:O222"/>
    <mergeCell ref="Q217:Q222"/>
    <mergeCell ref="R217:R222"/>
    <mergeCell ref="S217:S222"/>
    <mergeCell ref="V217:V222"/>
    <mergeCell ref="X217:X222"/>
    <mergeCell ref="Y217:Y222"/>
    <mergeCell ref="Z217:Z222"/>
    <mergeCell ref="AA217:AA222"/>
    <mergeCell ref="P217:P222"/>
    <mergeCell ref="U217:U222"/>
    <mergeCell ref="W217:W222"/>
    <mergeCell ref="AF205:AF210"/>
    <mergeCell ref="AN211:AN216"/>
    <mergeCell ref="AO211:AO216"/>
    <mergeCell ref="AP211:AP216"/>
    <mergeCell ref="AQ211:AQ216"/>
    <mergeCell ref="AR211:AR216"/>
    <mergeCell ref="AS211:AS216"/>
    <mergeCell ref="BM163:BM164"/>
    <mergeCell ref="BL205:BL206"/>
    <mergeCell ref="BM205:BM206"/>
    <mergeCell ref="BL207:BL208"/>
    <mergeCell ref="BM207:BM208"/>
    <mergeCell ref="BL209:BL210"/>
    <mergeCell ref="BM209:BM210"/>
    <mergeCell ref="AT205:AT210"/>
    <mergeCell ref="AV205:AV210"/>
    <mergeCell ref="AG205:AG210"/>
    <mergeCell ref="AH205:AH210"/>
    <mergeCell ref="AI205:AI210"/>
    <mergeCell ref="AU205:AU210"/>
    <mergeCell ref="AU211:AU216"/>
    <mergeCell ref="AW211:AW216"/>
    <mergeCell ref="AP205:AP210"/>
    <mergeCell ref="AQ205:AQ210"/>
    <mergeCell ref="AM211:AM216"/>
    <mergeCell ref="AK211:AK216"/>
    <mergeCell ref="AJ205:AJ210"/>
    <mergeCell ref="AK205:AK210"/>
    <mergeCell ref="AL205:AL210"/>
    <mergeCell ref="AM205:AM210"/>
    <mergeCell ref="BL213:BL214"/>
    <mergeCell ref="AJ211:AJ216"/>
    <mergeCell ref="BL219:BL220"/>
    <mergeCell ref="BM219:BM220"/>
    <mergeCell ref="BL221:BL222"/>
    <mergeCell ref="BM221:BM222"/>
    <mergeCell ref="AL211:AL216"/>
    <mergeCell ref="AR205:AR210"/>
    <mergeCell ref="AS205:AS210"/>
    <mergeCell ref="AG211:AG216"/>
    <mergeCell ref="AH211:AH216"/>
    <mergeCell ref="AI211:AI216"/>
    <mergeCell ref="AP169:AP174"/>
    <mergeCell ref="AQ169:AQ174"/>
    <mergeCell ref="AR169:AR174"/>
    <mergeCell ref="AS169:AS174"/>
    <mergeCell ref="AT169:AT174"/>
    <mergeCell ref="AU169:AU174"/>
    <mergeCell ref="AV169:AV174"/>
    <mergeCell ref="AW169:AW174"/>
    <mergeCell ref="BL169:BL170"/>
    <mergeCell ref="BM213:BM214"/>
    <mergeCell ref="BL215:BL216"/>
    <mergeCell ref="BM215:BM216"/>
    <mergeCell ref="BM169:BM170"/>
    <mergeCell ref="BL171:BL172"/>
    <mergeCell ref="BM171:BM172"/>
    <mergeCell ref="BL173:BL174"/>
    <mergeCell ref="BM173:BM174"/>
    <mergeCell ref="BL175:BL176"/>
    <mergeCell ref="AL217:AL222"/>
    <mergeCell ref="AM217:AM222"/>
    <mergeCell ref="AN217:AN222"/>
    <mergeCell ref="AO169:AO174"/>
    <mergeCell ref="BM151:BM152"/>
    <mergeCell ref="BL137:BL138"/>
    <mergeCell ref="BL127:BL128"/>
    <mergeCell ref="BM127:BM128"/>
    <mergeCell ref="BL129:BL130"/>
    <mergeCell ref="BM129:BM130"/>
    <mergeCell ref="BL131:BL132"/>
    <mergeCell ref="BM131:BM132"/>
    <mergeCell ref="BL133:BL134"/>
    <mergeCell ref="BM133:BM134"/>
    <mergeCell ref="BL135:BL136"/>
    <mergeCell ref="BM135:BM136"/>
    <mergeCell ref="AD217:AD222"/>
    <mergeCell ref="AE217:AE222"/>
    <mergeCell ref="BL217:BL218"/>
    <mergeCell ref="BL211:BL212"/>
    <mergeCell ref="AE163:AE168"/>
    <mergeCell ref="AF163:AF168"/>
    <mergeCell ref="AG163:AG168"/>
    <mergeCell ref="AH163:AH168"/>
    <mergeCell ref="AI163:AI168"/>
    <mergeCell ref="AJ163:AJ168"/>
    <mergeCell ref="AK163:AK168"/>
    <mergeCell ref="BL153:BL154"/>
    <mergeCell ref="BL155:BL156"/>
    <mergeCell ref="BL157:BL158"/>
    <mergeCell ref="BL159:BL160"/>
    <mergeCell ref="BL161:BL162"/>
    <mergeCell ref="AE199:AE204"/>
    <mergeCell ref="AD163:AD168"/>
    <mergeCell ref="AU163:AU168"/>
    <mergeCell ref="BM217:BM218"/>
    <mergeCell ref="BL123:BL124"/>
    <mergeCell ref="BM123:BM124"/>
    <mergeCell ref="BL125:BL126"/>
    <mergeCell ref="BM125:BM126"/>
    <mergeCell ref="R61:R66"/>
    <mergeCell ref="S61:S66"/>
    <mergeCell ref="X61:X66"/>
    <mergeCell ref="AR61:AR66"/>
    <mergeCell ref="AS61:AS66"/>
    <mergeCell ref="AA73:AA78"/>
    <mergeCell ref="AT61:AT66"/>
    <mergeCell ref="AT67:AT72"/>
    <mergeCell ref="AU115:AU120"/>
    <mergeCell ref="AU121:AU126"/>
    <mergeCell ref="AU127:AU132"/>
    <mergeCell ref="AU133:AU138"/>
    <mergeCell ref="AU139:AU144"/>
    <mergeCell ref="V109:V114"/>
    <mergeCell ref="X109:X114"/>
    <mergeCell ref="Y109:Y114"/>
    <mergeCell ref="Z109:Z114"/>
    <mergeCell ref="AA109:AA114"/>
    <mergeCell ref="BM137:BM138"/>
    <mergeCell ref="BL139:BL140"/>
    <mergeCell ref="BM139:BM140"/>
    <mergeCell ref="BL141:BL142"/>
    <mergeCell ref="BM141:BM142"/>
    <mergeCell ref="BL143:BL144"/>
    <mergeCell ref="BM143:BM144"/>
    <mergeCell ref="AW103:AW108"/>
    <mergeCell ref="R109:R114"/>
    <mergeCell ref="S109:S114"/>
    <mergeCell ref="Y55:Y60"/>
    <mergeCell ref="Z55:Z60"/>
    <mergeCell ref="AA55:AA60"/>
    <mergeCell ref="AE55:AE60"/>
    <mergeCell ref="AB133:AB138"/>
    <mergeCell ref="AD115:AD120"/>
    <mergeCell ref="AE115:AE120"/>
    <mergeCell ref="AF115:AF120"/>
    <mergeCell ref="O67:O72"/>
    <mergeCell ref="Q67:Q72"/>
    <mergeCell ref="R67:R72"/>
    <mergeCell ref="S67:S72"/>
    <mergeCell ref="T67:T72"/>
    <mergeCell ref="V67:V72"/>
    <mergeCell ref="X67:X72"/>
    <mergeCell ref="Y67:Y72"/>
    <mergeCell ref="Z67:Z72"/>
    <mergeCell ref="AA67:AA72"/>
    <mergeCell ref="AC109:AC114"/>
    <mergeCell ref="AD109:AD114"/>
    <mergeCell ref="AE109:AE114"/>
    <mergeCell ref="AF109:AF114"/>
    <mergeCell ref="R127:R132"/>
    <mergeCell ref="AA127:AA132"/>
    <mergeCell ref="R133:R138"/>
    <mergeCell ref="S133:S138"/>
    <mergeCell ref="T121:T126"/>
    <mergeCell ref="W121:W126"/>
    <mergeCell ref="AF55:AF60"/>
    <mergeCell ref="AD73:AD78"/>
    <mergeCell ref="AE73:AE78"/>
    <mergeCell ref="AF73:AF78"/>
    <mergeCell ref="AC199:AC204"/>
    <mergeCell ref="AB217:AB222"/>
    <mergeCell ref="AC145:AC150"/>
    <mergeCell ref="AB109:AB114"/>
    <mergeCell ref="AC163:AC168"/>
    <mergeCell ref="X211:X216"/>
    <mergeCell ref="Y211:Y216"/>
    <mergeCell ref="Z211:Z216"/>
    <mergeCell ref="AA211:AA216"/>
    <mergeCell ref="Z133:Z138"/>
    <mergeCell ref="AA133:AA138"/>
    <mergeCell ref="AD199:AD204"/>
    <mergeCell ref="AD211:AD216"/>
    <mergeCell ref="AB163:AB168"/>
    <mergeCell ref="AF121:AF126"/>
    <mergeCell ref="AC115:AC120"/>
    <mergeCell ref="AU67:AU72"/>
    <mergeCell ref="AU73:AU78"/>
    <mergeCell ref="AU79:AU84"/>
    <mergeCell ref="AU85:AU90"/>
    <mergeCell ref="AU103:AU108"/>
    <mergeCell ref="AU109:AU114"/>
    <mergeCell ref="AB103:AB108"/>
    <mergeCell ref="AQ73:AQ78"/>
    <mergeCell ref="AR73:AR78"/>
    <mergeCell ref="AS73:AS78"/>
    <mergeCell ref="AT73:AT78"/>
    <mergeCell ref="AB79:AB84"/>
    <mergeCell ref="AC79:AC84"/>
    <mergeCell ref="AD79:AD84"/>
    <mergeCell ref="AE79:AE84"/>
    <mergeCell ref="AF79:AF84"/>
    <mergeCell ref="N49:N54"/>
    <mergeCell ref="O49:O54"/>
    <mergeCell ref="Q49:Q54"/>
    <mergeCell ref="AA145:AA150"/>
    <mergeCell ref="AB145:AB150"/>
    <mergeCell ref="M109:M114"/>
    <mergeCell ref="N109:N114"/>
    <mergeCell ref="O109:O114"/>
    <mergeCell ref="N55:N60"/>
    <mergeCell ref="A205:A210"/>
    <mergeCell ref="B205:G210"/>
    <mergeCell ref="H205:J210"/>
    <mergeCell ref="K205:K210"/>
    <mergeCell ref="A211:A216"/>
    <mergeCell ref="B211:G216"/>
    <mergeCell ref="H211:J216"/>
    <mergeCell ref="K211:K216"/>
    <mergeCell ref="AA121:AA126"/>
    <mergeCell ref="AB199:AB204"/>
    <mergeCell ref="V61:V66"/>
    <mergeCell ref="Z61:Z66"/>
    <mergeCell ref="AA61:AA66"/>
    <mergeCell ref="AB61:AB66"/>
    <mergeCell ref="W61:W66"/>
    <mergeCell ref="Y61:Y66"/>
    <mergeCell ref="V145:V150"/>
    <mergeCell ref="X145:X150"/>
    <mergeCell ref="Y145:Y150"/>
    <mergeCell ref="Z145:Z150"/>
    <mergeCell ref="R145:R150"/>
    <mergeCell ref="S145:S150"/>
    <mergeCell ref="AA139:AA144"/>
    <mergeCell ref="A55:A60"/>
    <mergeCell ref="B55:G60"/>
    <mergeCell ref="H55:J60"/>
    <mergeCell ref="K55:K60"/>
    <mergeCell ref="L55:L60"/>
    <mergeCell ref="M55:M60"/>
    <mergeCell ref="T109:T114"/>
    <mergeCell ref="Q109:Q114"/>
    <mergeCell ref="A61:A66"/>
    <mergeCell ref="P61:P66"/>
    <mergeCell ref="A67:A72"/>
    <mergeCell ref="B67:G72"/>
    <mergeCell ref="H67:J72"/>
    <mergeCell ref="K67:K72"/>
    <mergeCell ref="L67:L72"/>
    <mergeCell ref="AG79:AG84"/>
    <mergeCell ref="AD61:AD66"/>
    <mergeCell ref="AE61:AE66"/>
    <mergeCell ref="AG61:AG66"/>
    <mergeCell ref="M67:M72"/>
    <mergeCell ref="N67:N72"/>
    <mergeCell ref="U67:U72"/>
    <mergeCell ref="A73:A78"/>
    <mergeCell ref="Q61:Q66"/>
    <mergeCell ref="AB55:AB60"/>
    <mergeCell ref="AC103:AC108"/>
    <mergeCell ref="AD103:AD108"/>
    <mergeCell ref="AE103:AE108"/>
    <mergeCell ref="AB85:AB90"/>
    <mergeCell ref="T61:T66"/>
    <mergeCell ref="AC55:AC60"/>
    <mergeCell ref="AD55:AD60"/>
    <mergeCell ref="AL49:AL54"/>
    <mergeCell ref="AM49:AM54"/>
    <mergeCell ref="AN49:AN54"/>
    <mergeCell ref="AO49:AO54"/>
    <mergeCell ref="AP49:AP54"/>
    <mergeCell ref="AQ49:AQ54"/>
    <mergeCell ref="AR49:AR54"/>
    <mergeCell ref="AS49:AS54"/>
    <mergeCell ref="AT49:AT54"/>
    <mergeCell ref="AC49:AC54"/>
    <mergeCell ref="AD49:AD54"/>
    <mergeCell ref="AE49:AE54"/>
    <mergeCell ref="AF49:AF54"/>
    <mergeCell ref="AG49:AG54"/>
    <mergeCell ref="AH49:AH54"/>
    <mergeCell ref="AI49:AI54"/>
    <mergeCell ref="AJ49:AJ54"/>
    <mergeCell ref="AK49:AK54"/>
    <mergeCell ref="BL163:BL164"/>
    <mergeCell ref="BL165:BL166"/>
    <mergeCell ref="BL167:BL168"/>
    <mergeCell ref="BM153:BM154"/>
    <mergeCell ref="BM155:BM156"/>
    <mergeCell ref="BM157:BM158"/>
    <mergeCell ref="BM159:BM160"/>
    <mergeCell ref="BM161:BM162"/>
    <mergeCell ref="AW157:AW162"/>
    <mergeCell ref="AN157:AN162"/>
    <mergeCell ref="AT55:AT60"/>
    <mergeCell ref="AT109:AT114"/>
    <mergeCell ref="AP55:AP60"/>
    <mergeCell ref="AN61:AN66"/>
    <mergeCell ref="BM165:BM166"/>
    <mergeCell ref="BM167:BM168"/>
    <mergeCell ref="AU145:AU150"/>
    <mergeCell ref="AV145:AV150"/>
    <mergeCell ref="AW145:AW150"/>
    <mergeCell ref="BL145:BL146"/>
    <mergeCell ref="BM145:BM146"/>
    <mergeCell ref="BL147:BL148"/>
    <mergeCell ref="BM147:BM148"/>
    <mergeCell ref="BL149:BL150"/>
    <mergeCell ref="BM149:BM150"/>
    <mergeCell ref="AN145:AN150"/>
    <mergeCell ref="AO145:AO150"/>
    <mergeCell ref="AP145:AP150"/>
    <mergeCell ref="AQ145:AQ150"/>
    <mergeCell ref="AR145:AR150"/>
    <mergeCell ref="AW109:AW114"/>
    <mergeCell ref="BL151:BL152"/>
    <mergeCell ref="AH79:AH84"/>
    <mergeCell ref="AI79:AI84"/>
    <mergeCell ref="AJ79:AJ84"/>
    <mergeCell ref="AK79:AK84"/>
    <mergeCell ref="AH61:AH66"/>
    <mergeCell ref="AI61:AI66"/>
    <mergeCell ref="AK145:AK150"/>
    <mergeCell ref="AR127:AR132"/>
    <mergeCell ref="AS127:AS132"/>
    <mergeCell ref="AT127:AT132"/>
    <mergeCell ref="AO133:AO138"/>
    <mergeCell ref="AL55:AL60"/>
    <mergeCell ref="AM55:AM60"/>
    <mergeCell ref="AN55:AN60"/>
    <mergeCell ref="AO55:AO60"/>
    <mergeCell ref="AS145:AS150"/>
    <mergeCell ref="AT145:AT150"/>
    <mergeCell ref="AL145:AL150"/>
    <mergeCell ref="AM145:AM150"/>
    <mergeCell ref="AT133:AT138"/>
    <mergeCell ref="AM121:AM126"/>
    <mergeCell ref="AH121:AH126"/>
    <mergeCell ref="AI121:AI126"/>
    <mergeCell ref="AJ121:AJ126"/>
    <mergeCell ref="AK121:AK126"/>
    <mergeCell ref="AL121:AL126"/>
    <mergeCell ref="AQ121:AQ126"/>
    <mergeCell ref="AT115:AT120"/>
    <mergeCell ref="AQ55:AQ60"/>
    <mergeCell ref="AR55:AR60"/>
    <mergeCell ref="AS55:AS60"/>
    <mergeCell ref="AS79:AS84"/>
  </mergeCells>
  <conditionalFormatting sqref="AY242:BJ247">
    <cfRule type="cellIs" dxfId="3" priority="207" operator="between">
      <formula>0.9</formula>
      <formula>1</formula>
    </cfRule>
    <cfRule type="cellIs" dxfId="2" priority="208" operator="between">
      <formula>0.01</formula>
      <formula>0.89</formula>
    </cfRule>
  </conditionalFormatting>
  <conditionalFormatting sqref="BM25:BM234">
    <cfRule type="cellIs" dxfId="1" priority="5" operator="between">
      <formula>0.9</formula>
      <formula>1</formula>
    </cfRule>
    <cfRule type="cellIs" dxfId="0" priority="6" operator="between">
      <formula>0</formula>
      <formula>0.89</formula>
    </cfRule>
  </conditionalFormatting>
  <pageMargins left="0.7" right="0.7" top="0.75" bottom="0.75" header="0.51180555555555496" footer="0.51180555555555496"/>
  <pageSetup paperSize="9" firstPageNumber="0" orientation="portrait" horizontalDpi="300" verticalDpi="300" r:id="rId1"/>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41498E-4418-44C5-8C81-F12965250320}">
  <sheetPr>
    <pageSetUpPr fitToPage="1"/>
  </sheetPr>
  <dimension ref="A1:XFD2398"/>
  <sheetViews>
    <sheetView tabSelected="1" zoomScale="73" zoomScaleNormal="73" workbookViewId="0">
      <selection activeCell="I18" sqref="I18"/>
    </sheetView>
  </sheetViews>
  <sheetFormatPr baseColWidth="10" defaultRowHeight="15"/>
  <cols>
    <col min="2" max="2" width="31" customWidth="1"/>
    <col min="4" max="5" width="28.42578125" customWidth="1"/>
    <col min="6" max="6" width="17.7109375" customWidth="1"/>
    <col min="7" max="7" width="16" customWidth="1"/>
    <col min="8" max="8" width="15.140625" customWidth="1"/>
    <col min="9" max="9" width="15.5703125" customWidth="1"/>
    <col min="10" max="10" width="14" style="152" customWidth="1"/>
    <col min="11" max="11" width="14.28515625" style="153" customWidth="1"/>
    <col min="12" max="12" width="13.5703125" style="154" customWidth="1"/>
    <col min="13" max="13" width="14.28515625" style="145" customWidth="1"/>
    <col min="14" max="14" width="16.140625" style="155" customWidth="1"/>
    <col min="15" max="15" width="17.5703125" style="156" customWidth="1"/>
    <col min="16" max="16" width="15.140625" customWidth="1"/>
    <col min="17" max="17" width="15.28515625" customWidth="1"/>
    <col min="18" max="18" width="14.7109375" customWidth="1"/>
  </cols>
  <sheetData>
    <row r="1" spans="1:18" ht="92.25" customHeight="1">
      <c r="A1" s="515">
        <f ca="1">A1:R25</f>
        <v>0</v>
      </c>
      <c r="B1" s="516"/>
      <c r="C1" s="521" t="s">
        <v>0</v>
      </c>
      <c r="D1" s="522"/>
      <c r="E1" s="522"/>
      <c r="F1" s="522"/>
      <c r="G1" s="522"/>
      <c r="H1" s="522"/>
      <c r="I1" s="522"/>
      <c r="J1" s="522"/>
      <c r="K1" s="522"/>
      <c r="L1" s="522"/>
      <c r="M1" s="522"/>
      <c r="N1" s="522"/>
      <c r="O1" s="522"/>
      <c r="P1" s="523"/>
      <c r="Q1" s="498" t="s">
        <v>16</v>
      </c>
      <c r="R1" s="499"/>
    </row>
    <row r="2" spans="1:18" ht="15" hidden="1" customHeight="1">
      <c r="A2" s="517"/>
      <c r="B2" s="518"/>
      <c r="C2" s="524"/>
      <c r="D2" s="525"/>
      <c r="E2" s="525"/>
      <c r="F2" s="525"/>
      <c r="G2" s="525"/>
      <c r="H2" s="525"/>
      <c r="I2" s="525"/>
      <c r="J2" s="525"/>
      <c r="K2" s="525"/>
      <c r="L2" s="525"/>
      <c r="M2" s="525"/>
      <c r="N2" s="525"/>
      <c r="O2" s="525"/>
      <c r="P2" s="526"/>
      <c r="Q2" s="500"/>
      <c r="R2" s="501"/>
    </row>
    <row r="3" spans="1:18" ht="24" customHeight="1">
      <c r="A3" s="517"/>
      <c r="B3" s="518"/>
      <c r="C3" s="527"/>
      <c r="D3" s="528"/>
      <c r="E3" s="528"/>
      <c r="F3" s="528"/>
      <c r="G3" s="528"/>
      <c r="H3" s="528"/>
      <c r="I3" s="528"/>
      <c r="J3" s="528"/>
      <c r="K3" s="528"/>
      <c r="L3" s="528"/>
      <c r="M3" s="528"/>
      <c r="N3" s="528"/>
      <c r="O3" s="528"/>
      <c r="P3" s="529"/>
      <c r="Q3" s="502"/>
      <c r="R3" s="503"/>
    </row>
    <row r="4" spans="1:18" ht="42.75" customHeight="1">
      <c r="A4" s="519"/>
      <c r="B4" s="520"/>
      <c r="C4" s="530" t="s">
        <v>240</v>
      </c>
      <c r="D4" s="531"/>
      <c r="E4" s="531"/>
      <c r="F4" s="531"/>
      <c r="G4" s="531"/>
      <c r="H4" s="531"/>
      <c r="I4" s="531"/>
      <c r="J4" s="531"/>
      <c r="K4" s="531"/>
      <c r="L4" s="531"/>
      <c r="M4" s="531"/>
      <c r="N4" s="531"/>
      <c r="O4" s="531"/>
      <c r="P4" s="532"/>
      <c r="Q4" s="504" t="s">
        <v>17</v>
      </c>
      <c r="R4" s="505"/>
    </row>
    <row r="5" spans="1:18" ht="15" customHeight="1">
      <c r="A5" s="506" t="s">
        <v>1</v>
      </c>
      <c r="B5" s="507"/>
      <c r="C5" s="506" t="s">
        <v>236</v>
      </c>
      <c r="D5" s="507"/>
      <c r="E5" s="510" t="s">
        <v>299</v>
      </c>
      <c r="F5" s="510" t="s">
        <v>2</v>
      </c>
      <c r="G5" s="512" t="s">
        <v>1</v>
      </c>
      <c r="H5" s="513"/>
      <c r="I5" s="513"/>
      <c r="J5" s="513"/>
      <c r="K5" s="513"/>
      <c r="L5" s="513"/>
      <c r="M5" s="513"/>
      <c r="N5" s="513"/>
      <c r="O5" s="513"/>
      <c r="P5" s="513"/>
      <c r="Q5" s="513"/>
      <c r="R5" s="514"/>
    </row>
    <row r="6" spans="1:18" ht="111" customHeight="1">
      <c r="A6" s="508"/>
      <c r="B6" s="509"/>
      <c r="C6" s="508"/>
      <c r="D6" s="509"/>
      <c r="E6" s="511"/>
      <c r="F6" s="511"/>
      <c r="G6" s="109" t="s">
        <v>44</v>
      </c>
      <c r="H6" s="109" t="s">
        <v>237</v>
      </c>
      <c r="I6" s="109" t="s">
        <v>42</v>
      </c>
      <c r="J6" s="157" t="s">
        <v>41</v>
      </c>
      <c r="K6" s="157" t="s">
        <v>40</v>
      </c>
      <c r="L6" s="158" t="s">
        <v>39</v>
      </c>
      <c r="M6" s="158" t="s">
        <v>113</v>
      </c>
      <c r="N6" s="158" t="s">
        <v>37</v>
      </c>
      <c r="O6" s="158" t="s">
        <v>36</v>
      </c>
      <c r="P6" s="109" t="s">
        <v>35</v>
      </c>
      <c r="Q6" s="109" t="s">
        <v>34</v>
      </c>
      <c r="R6" s="109" t="s">
        <v>238</v>
      </c>
    </row>
    <row r="7" spans="1:18" ht="87.75" customHeight="1">
      <c r="A7" s="492" t="s">
        <v>394</v>
      </c>
      <c r="B7" s="493"/>
      <c r="C7" s="496" t="s">
        <v>278</v>
      </c>
      <c r="D7" s="497"/>
      <c r="E7" s="140" t="s">
        <v>325</v>
      </c>
      <c r="F7" s="138">
        <v>1</v>
      </c>
      <c r="G7" s="163"/>
      <c r="H7" s="109"/>
      <c r="I7" s="109"/>
      <c r="J7" s="161"/>
      <c r="K7" s="161"/>
      <c r="L7" s="109"/>
      <c r="M7" s="109"/>
      <c r="N7" s="109"/>
      <c r="O7" s="109"/>
      <c r="P7" s="109"/>
      <c r="Q7" s="109"/>
      <c r="R7" s="109"/>
    </row>
    <row r="8" spans="1:18" ht="69" customHeight="1">
      <c r="A8" s="492" t="s">
        <v>395</v>
      </c>
      <c r="B8" s="493"/>
      <c r="C8" s="496" t="s">
        <v>278</v>
      </c>
      <c r="D8" s="497"/>
      <c r="E8" s="140" t="s">
        <v>300</v>
      </c>
      <c r="F8" s="138">
        <v>1</v>
      </c>
      <c r="G8" s="111"/>
      <c r="H8" s="164"/>
      <c r="I8" s="111"/>
      <c r="J8" s="162"/>
      <c r="K8" s="162"/>
      <c r="L8" s="111"/>
      <c r="M8" s="111"/>
      <c r="N8" s="111"/>
      <c r="O8" s="111"/>
      <c r="P8" s="111"/>
      <c r="Q8" s="111"/>
      <c r="R8" s="111"/>
    </row>
    <row r="9" spans="1:18" ht="83.25" customHeight="1">
      <c r="A9" s="492" t="s">
        <v>396</v>
      </c>
      <c r="B9" s="493"/>
      <c r="C9" s="496" t="s">
        <v>278</v>
      </c>
      <c r="D9" s="497"/>
      <c r="E9" s="140" t="s">
        <v>300</v>
      </c>
      <c r="F9" s="138">
        <v>1</v>
      </c>
      <c r="G9" s="111"/>
      <c r="H9" s="164"/>
      <c r="I9" s="111"/>
      <c r="J9" s="162"/>
      <c r="K9" s="162"/>
      <c r="L9" s="111"/>
      <c r="M9" s="111"/>
      <c r="N9" s="111"/>
      <c r="O9" s="111"/>
      <c r="P9" s="111"/>
      <c r="Q9" s="111"/>
      <c r="R9" s="111"/>
    </row>
    <row r="10" spans="1:18" ht="83.25" customHeight="1">
      <c r="A10" s="489" t="s">
        <v>402</v>
      </c>
      <c r="B10" s="490"/>
      <c r="C10" s="496" t="s">
        <v>278</v>
      </c>
      <c r="D10" s="497"/>
      <c r="E10" s="140" t="s">
        <v>403</v>
      </c>
      <c r="F10" s="138">
        <v>1</v>
      </c>
      <c r="G10" s="111"/>
      <c r="H10" s="164"/>
      <c r="I10" s="110"/>
      <c r="J10" s="162"/>
      <c r="K10" s="162"/>
      <c r="L10" s="111"/>
      <c r="M10" s="111"/>
      <c r="N10" s="111"/>
      <c r="O10" s="111"/>
      <c r="P10" s="111"/>
      <c r="Q10" s="111"/>
      <c r="R10" s="111"/>
    </row>
    <row r="11" spans="1:18" ht="83.25" customHeight="1">
      <c r="A11" s="489" t="s">
        <v>404</v>
      </c>
      <c r="B11" s="490"/>
      <c r="C11" s="496" t="s">
        <v>278</v>
      </c>
      <c r="D11" s="497"/>
      <c r="E11" s="140" t="s">
        <v>405</v>
      </c>
      <c r="F11" s="138">
        <v>1</v>
      </c>
      <c r="G11" s="111"/>
      <c r="H11" s="164"/>
      <c r="I11" s="110"/>
      <c r="J11" s="162"/>
      <c r="K11" s="162"/>
      <c r="L11" s="111"/>
      <c r="M11" s="111"/>
      <c r="N11" s="111"/>
      <c r="O11" s="111"/>
      <c r="P11" s="111"/>
      <c r="Q11" s="111"/>
      <c r="R11" s="111"/>
    </row>
    <row r="12" spans="1:18" ht="83.25" customHeight="1">
      <c r="A12" s="492" t="s">
        <v>398</v>
      </c>
      <c r="B12" s="493"/>
      <c r="C12" s="496" t="s">
        <v>278</v>
      </c>
      <c r="D12" s="497"/>
      <c r="E12" s="140" t="s">
        <v>399</v>
      </c>
      <c r="F12" s="138">
        <v>1</v>
      </c>
      <c r="G12" s="111"/>
      <c r="H12" s="111"/>
      <c r="I12" s="164"/>
      <c r="J12" s="162"/>
      <c r="K12" s="162"/>
      <c r="L12" s="111"/>
      <c r="M12" s="111"/>
      <c r="N12" s="111"/>
      <c r="O12" s="111"/>
      <c r="P12" s="111"/>
      <c r="Q12" s="111"/>
      <c r="R12" s="111"/>
    </row>
    <row r="13" spans="1:18" ht="83.25" customHeight="1">
      <c r="A13" s="492" t="s">
        <v>406</v>
      </c>
      <c r="B13" s="493"/>
      <c r="C13" s="496" t="s">
        <v>278</v>
      </c>
      <c r="D13" s="497"/>
      <c r="E13" s="140" t="s">
        <v>303</v>
      </c>
      <c r="F13" s="138">
        <v>1</v>
      </c>
      <c r="G13" s="111"/>
      <c r="H13" s="111"/>
      <c r="I13" s="164"/>
      <c r="J13" s="162"/>
      <c r="K13" s="162"/>
      <c r="L13" s="111"/>
      <c r="M13" s="111"/>
      <c r="N13" s="111"/>
      <c r="O13" s="111"/>
      <c r="P13" s="111"/>
      <c r="Q13" s="111"/>
      <c r="R13" s="111"/>
    </row>
    <row r="14" spans="1:18" ht="88.5" customHeight="1">
      <c r="A14" s="492" t="s">
        <v>373</v>
      </c>
      <c r="B14" s="493"/>
      <c r="C14" s="494" t="s">
        <v>340</v>
      </c>
      <c r="D14" s="495"/>
      <c r="E14" s="141" t="s">
        <v>400</v>
      </c>
      <c r="F14" s="138">
        <v>1</v>
      </c>
      <c r="G14" s="111"/>
      <c r="H14" s="111"/>
      <c r="I14" s="164"/>
      <c r="J14" s="111"/>
      <c r="K14" s="162"/>
      <c r="L14" s="111"/>
      <c r="M14" s="111"/>
      <c r="N14" s="111"/>
      <c r="O14" s="111"/>
      <c r="P14" s="111"/>
      <c r="Q14" s="111"/>
      <c r="R14" s="111"/>
    </row>
    <row r="15" spans="1:18" ht="88.5" customHeight="1">
      <c r="A15" s="492" t="s">
        <v>373</v>
      </c>
      <c r="B15" s="493"/>
      <c r="C15" s="494" t="s">
        <v>340</v>
      </c>
      <c r="D15" s="495"/>
      <c r="E15" s="141" t="s">
        <v>401</v>
      </c>
      <c r="F15" s="138">
        <v>1</v>
      </c>
      <c r="G15" s="111"/>
      <c r="H15" s="111"/>
      <c r="I15" s="164"/>
      <c r="J15" s="111"/>
      <c r="K15" s="162"/>
      <c r="L15" s="111"/>
      <c r="M15" s="111"/>
      <c r="N15" s="111"/>
      <c r="O15" s="111"/>
      <c r="P15" s="111"/>
      <c r="Q15" s="111"/>
      <c r="R15" s="111"/>
    </row>
    <row r="16" spans="1:18" ht="83.25" customHeight="1">
      <c r="A16" s="489" t="s">
        <v>407</v>
      </c>
      <c r="B16" s="490"/>
      <c r="C16" s="496" t="s">
        <v>278</v>
      </c>
      <c r="D16" s="497"/>
      <c r="E16" s="140" t="s">
        <v>300</v>
      </c>
      <c r="F16" s="138">
        <v>1</v>
      </c>
      <c r="G16" s="111"/>
      <c r="H16" s="111"/>
      <c r="I16" s="164"/>
      <c r="J16" s="162"/>
      <c r="K16" s="162"/>
      <c r="L16" s="111"/>
      <c r="M16" s="111"/>
      <c r="N16" s="111"/>
      <c r="O16" s="111"/>
      <c r="P16" s="111"/>
      <c r="Q16" s="111"/>
      <c r="R16" s="111"/>
    </row>
    <row r="17" spans="1:18" ht="83.25" customHeight="1">
      <c r="A17" s="533" t="s">
        <v>408</v>
      </c>
      <c r="B17" s="534"/>
      <c r="C17" s="496" t="s">
        <v>278</v>
      </c>
      <c r="D17" s="497"/>
      <c r="E17" s="140" t="s">
        <v>300</v>
      </c>
      <c r="F17" s="138">
        <v>1</v>
      </c>
      <c r="G17" s="111"/>
      <c r="H17" s="111"/>
      <c r="I17" s="164"/>
      <c r="J17" s="162"/>
      <c r="K17" s="162"/>
      <c r="L17" s="111"/>
      <c r="M17" s="111"/>
      <c r="N17" s="111"/>
      <c r="O17" s="111"/>
      <c r="P17" s="111"/>
      <c r="Q17" s="111"/>
      <c r="R17" s="111"/>
    </row>
    <row r="18" spans="1:18" ht="83.25" customHeight="1">
      <c r="A18" s="492" t="s">
        <v>318</v>
      </c>
      <c r="B18" s="493"/>
      <c r="C18" s="496" t="s">
        <v>278</v>
      </c>
      <c r="D18" s="497"/>
      <c r="E18" s="140" t="s">
        <v>300</v>
      </c>
      <c r="F18" s="138">
        <v>0</v>
      </c>
      <c r="G18" s="110"/>
      <c r="H18" s="110"/>
      <c r="I18" s="110"/>
      <c r="J18" s="166"/>
      <c r="K18" s="168"/>
      <c r="L18" s="110"/>
      <c r="M18" s="110"/>
      <c r="N18" s="110"/>
      <c r="O18" s="110"/>
      <c r="P18" s="110"/>
      <c r="Q18" s="110"/>
      <c r="R18" s="110"/>
    </row>
    <row r="19" spans="1:18" ht="83.25" customHeight="1">
      <c r="A19" s="492" t="s">
        <v>320</v>
      </c>
      <c r="B19" s="493"/>
      <c r="C19" s="496" t="s">
        <v>278</v>
      </c>
      <c r="D19" s="497"/>
      <c r="E19" s="139" t="s">
        <v>319</v>
      </c>
      <c r="F19" s="138">
        <v>0</v>
      </c>
      <c r="G19" s="110"/>
      <c r="H19" s="110"/>
      <c r="I19" s="168"/>
      <c r="J19" s="166"/>
      <c r="K19" s="168"/>
      <c r="L19" s="110"/>
      <c r="M19" s="110"/>
      <c r="N19" s="110"/>
      <c r="O19" s="110"/>
      <c r="P19" s="110"/>
      <c r="Q19" s="110"/>
      <c r="R19" s="110"/>
    </row>
    <row r="20" spans="1:18" ht="83.25" customHeight="1">
      <c r="A20" s="492" t="s">
        <v>333</v>
      </c>
      <c r="B20" s="493"/>
      <c r="C20" s="496" t="s">
        <v>278</v>
      </c>
      <c r="D20" s="497"/>
      <c r="E20" s="139" t="s">
        <v>334</v>
      </c>
      <c r="F20" s="138">
        <v>0</v>
      </c>
      <c r="G20" s="110"/>
      <c r="H20" s="110"/>
      <c r="I20" s="110"/>
      <c r="J20" s="166"/>
      <c r="K20" s="168"/>
      <c r="L20" s="110"/>
      <c r="M20" s="110"/>
      <c r="N20" s="110"/>
      <c r="O20" s="110"/>
      <c r="P20" s="110"/>
      <c r="Q20" s="110"/>
      <c r="R20" s="110"/>
    </row>
    <row r="21" spans="1:18" ht="83.25" customHeight="1">
      <c r="A21" s="492" t="s">
        <v>335</v>
      </c>
      <c r="B21" s="493"/>
      <c r="C21" s="496" t="s">
        <v>278</v>
      </c>
      <c r="D21" s="497"/>
      <c r="E21" s="139" t="s">
        <v>334</v>
      </c>
      <c r="F21" s="138">
        <v>0</v>
      </c>
      <c r="G21" s="110"/>
      <c r="H21" s="110"/>
      <c r="I21" s="110"/>
      <c r="J21" s="166"/>
      <c r="K21" s="168"/>
      <c r="L21" s="110"/>
      <c r="M21" s="110"/>
      <c r="N21" s="110"/>
      <c r="O21" s="110"/>
      <c r="P21" s="110"/>
      <c r="Q21" s="110"/>
      <c r="R21" s="110"/>
    </row>
    <row r="22" spans="1:18" ht="83.25" customHeight="1">
      <c r="A22" s="492" t="s">
        <v>336</v>
      </c>
      <c r="B22" s="493"/>
      <c r="C22" s="496" t="s">
        <v>278</v>
      </c>
      <c r="D22" s="497"/>
      <c r="E22" s="139" t="s">
        <v>334</v>
      </c>
      <c r="F22" s="138">
        <v>0</v>
      </c>
      <c r="G22" s="110"/>
      <c r="H22" s="110"/>
      <c r="I22" s="110"/>
      <c r="J22" s="166"/>
      <c r="K22" s="168"/>
      <c r="L22" s="110"/>
      <c r="M22" s="110"/>
      <c r="N22" s="110"/>
      <c r="O22" s="110"/>
      <c r="P22" s="110"/>
      <c r="Q22" s="110"/>
      <c r="R22" s="110"/>
    </row>
    <row r="23" spans="1:18" ht="83.25" customHeight="1">
      <c r="A23" s="492" t="s">
        <v>332</v>
      </c>
      <c r="B23" s="493"/>
      <c r="C23" s="496" t="s">
        <v>278</v>
      </c>
      <c r="D23" s="497"/>
      <c r="E23" s="139" t="s">
        <v>317</v>
      </c>
      <c r="F23" s="138">
        <v>0</v>
      </c>
      <c r="G23" s="110"/>
      <c r="H23" s="110"/>
      <c r="I23" s="110"/>
      <c r="J23" s="166"/>
      <c r="K23" s="168"/>
      <c r="L23" s="110"/>
      <c r="M23" s="110"/>
      <c r="N23" s="110"/>
      <c r="O23" s="110"/>
      <c r="P23" s="110"/>
      <c r="Q23" s="110"/>
      <c r="R23" s="110"/>
    </row>
    <row r="24" spans="1:18" ht="83.25" customHeight="1">
      <c r="A24" s="492" t="s">
        <v>321</v>
      </c>
      <c r="B24" s="493"/>
      <c r="C24" s="496" t="s">
        <v>278</v>
      </c>
      <c r="D24" s="497"/>
      <c r="E24" s="141" t="s">
        <v>300</v>
      </c>
      <c r="F24" s="138">
        <v>0</v>
      </c>
      <c r="G24" s="110"/>
      <c r="H24" s="110"/>
      <c r="I24" s="110"/>
      <c r="J24" s="165"/>
      <c r="K24" s="168"/>
      <c r="L24" s="110"/>
      <c r="M24" s="110"/>
      <c r="N24" s="110"/>
      <c r="O24" s="110"/>
      <c r="P24" s="110"/>
      <c r="Q24" s="110"/>
      <c r="R24" s="110"/>
    </row>
    <row r="25" spans="1:18" ht="88.5" customHeight="1">
      <c r="A25" s="492" t="s">
        <v>323</v>
      </c>
      <c r="B25" s="493"/>
      <c r="C25" s="496" t="s">
        <v>278</v>
      </c>
      <c r="D25" s="497"/>
      <c r="E25" s="141" t="s">
        <v>300</v>
      </c>
      <c r="F25" s="138">
        <v>0</v>
      </c>
      <c r="G25" s="110"/>
      <c r="H25" s="110"/>
      <c r="I25" s="110"/>
      <c r="J25" s="165"/>
      <c r="K25" s="168"/>
      <c r="L25" s="110"/>
      <c r="M25" s="110"/>
      <c r="N25" s="110"/>
      <c r="O25" s="110"/>
      <c r="P25" s="110"/>
      <c r="Q25" s="110"/>
      <c r="R25" s="110"/>
    </row>
    <row r="26" spans="1:18" ht="83.25" customHeight="1">
      <c r="A26" s="492" t="s">
        <v>339</v>
      </c>
      <c r="B26" s="493"/>
      <c r="C26" s="496" t="s">
        <v>278</v>
      </c>
      <c r="D26" s="497"/>
      <c r="E26" s="141" t="s">
        <v>300</v>
      </c>
      <c r="F26" s="138">
        <v>0</v>
      </c>
      <c r="G26" s="110"/>
      <c r="H26" s="110"/>
      <c r="I26" s="110"/>
      <c r="J26" s="165"/>
      <c r="K26" s="168"/>
      <c r="L26" s="110"/>
      <c r="M26" s="110"/>
      <c r="N26" s="110"/>
      <c r="O26" s="110"/>
      <c r="P26" s="110"/>
      <c r="Q26" s="110"/>
      <c r="R26" s="110"/>
    </row>
    <row r="27" spans="1:18" ht="139.5" customHeight="1">
      <c r="A27" s="492" t="s">
        <v>341</v>
      </c>
      <c r="B27" s="493"/>
      <c r="C27" s="496" t="s">
        <v>340</v>
      </c>
      <c r="D27" s="497"/>
      <c r="E27" s="141" t="s">
        <v>300</v>
      </c>
      <c r="F27" s="138">
        <v>0</v>
      </c>
      <c r="G27" s="110"/>
      <c r="H27" s="110"/>
      <c r="I27" s="110"/>
      <c r="J27" s="169"/>
      <c r="K27" s="165"/>
      <c r="L27" s="110"/>
      <c r="M27" s="110"/>
      <c r="N27" s="110"/>
      <c r="O27" s="110"/>
      <c r="P27" s="110"/>
      <c r="Q27" s="110"/>
      <c r="R27" s="110"/>
    </row>
    <row r="28" spans="1:18" ht="100.5" customHeight="1">
      <c r="A28" s="492" t="s">
        <v>338</v>
      </c>
      <c r="B28" s="493"/>
      <c r="C28" s="496" t="s">
        <v>15</v>
      </c>
      <c r="D28" s="497"/>
      <c r="E28" s="141" t="s">
        <v>300</v>
      </c>
      <c r="F28" s="138">
        <v>0</v>
      </c>
      <c r="G28" s="110"/>
      <c r="H28" s="110"/>
      <c r="I28" s="110"/>
      <c r="J28" s="169"/>
      <c r="K28" s="165"/>
      <c r="L28" s="110"/>
      <c r="M28" s="110"/>
      <c r="N28" s="110"/>
      <c r="O28" s="110"/>
      <c r="P28" s="110"/>
      <c r="Q28" s="110"/>
      <c r="R28" s="110"/>
    </row>
    <row r="29" spans="1:18" ht="81" customHeight="1">
      <c r="A29" s="492" t="s">
        <v>322</v>
      </c>
      <c r="B29" s="493"/>
      <c r="C29" s="496" t="s">
        <v>278</v>
      </c>
      <c r="D29" s="497"/>
      <c r="E29" s="141" t="s">
        <v>300</v>
      </c>
      <c r="F29" s="138">
        <v>0</v>
      </c>
      <c r="G29" s="110"/>
      <c r="H29" s="110"/>
      <c r="I29" s="110"/>
      <c r="J29" s="168"/>
      <c r="K29" s="165"/>
      <c r="L29" s="110"/>
      <c r="M29" s="110"/>
      <c r="N29" s="110"/>
      <c r="O29" s="110"/>
      <c r="P29" s="110"/>
      <c r="Q29" s="110"/>
      <c r="R29" s="110"/>
    </row>
    <row r="30" spans="1:18" ht="81" customHeight="1">
      <c r="A30" s="492" t="s">
        <v>342</v>
      </c>
      <c r="B30" s="493"/>
      <c r="C30" s="496" t="s">
        <v>278</v>
      </c>
      <c r="D30" s="497"/>
      <c r="E30" s="141" t="s">
        <v>300</v>
      </c>
      <c r="F30" s="138">
        <v>0</v>
      </c>
      <c r="G30" s="110"/>
      <c r="H30" s="110"/>
      <c r="I30" s="110"/>
      <c r="J30" s="168"/>
      <c r="K30" s="165"/>
      <c r="L30" s="110"/>
      <c r="M30" s="110"/>
      <c r="N30" s="110"/>
      <c r="O30" s="110"/>
      <c r="P30" s="110"/>
      <c r="Q30" s="110"/>
      <c r="R30" s="110"/>
    </row>
    <row r="31" spans="1:18" ht="81" customHeight="1">
      <c r="A31" s="492" t="s">
        <v>374</v>
      </c>
      <c r="B31" s="493"/>
      <c r="C31" s="494" t="s">
        <v>340</v>
      </c>
      <c r="D31" s="495"/>
      <c r="E31" s="139" t="s">
        <v>324</v>
      </c>
      <c r="F31" s="138">
        <v>0</v>
      </c>
      <c r="G31" s="110"/>
      <c r="H31" s="110"/>
      <c r="I31" s="110"/>
      <c r="J31" s="168"/>
      <c r="K31" s="165"/>
      <c r="L31" s="110"/>
      <c r="M31" s="110"/>
      <c r="N31" s="110"/>
      <c r="O31" s="110"/>
      <c r="P31" s="110"/>
      <c r="Q31" s="110"/>
      <c r="R31" s="110"/>
    </row>
    <row r="32" spans="1:18" ht="81" customHeight="1">
      <c r="A32" s="492" t="s">
        <v>343</v>
      </c>
      <c r="B32" s="493"/>
      <c r="C32" s="494" t="s">
        <v>340</v>
      </c>
      <c r="D32" s="495"/>
      <c r="E32" s="139" t="s">
        <v>324</v>
      </c>
      <c r="F32" s="138">
        <v>0</v>
      </c>
      <c r="G32" s="110"/>
      <c r="H32" s="110"/>
      <c r="I32" s="110"/>
      <c r="J32" s="168"/>
      <c r="K32" s="165"/>
      <c r="L32" s="110"/>
      <c r="M32" s="110"/>
      <c r="N32" s="110"/>
      <c r="O32" s="110"/>
      <c r="P32" s="110"/>
      <c r="Q32" s="110"/>
      <c r="R32" s="110"/>
    </row>
    <row r="33" spans="1:18" ht="107.25" customHeight="1">
      <c r="A33" s="492" t="s">
        <v>344</v>
      </c>
      <c r="B33" s="493"/>
      <c r="C33" s="496" t="s">
        <v>278</v>
      </c>
      <c r="D33" s="497"/>
      <c r="E33" s="139" t="s">
        <v>319</v>
      </c>
      <c r="F33" s="138">
        <v>0</v>
      </c>
      <c r="G33" s="110"/>
      <c r="H33" s="110"/>
      <c r="I33" s="168"/>
      <c r="J33" s="168"/>
      <c r="K33" s="165"/>
      <c r="L33" s="110"/>
      <c r="M33" s="110"/>
      <c r="N33" s="110"/>
      <c r="O33" s="110"/>
      <c r="P33" s="110"/>
      <c r="Q33" s="110"/>
      <c r="R33" s="110"/>
    </row>
    <row r="34" spans="1:18" ht="79.5" customHeight="1">
      <c r="A34" s="492" t="s">
        <v>345</v>
      </c>
      <c r="B34" s="493"/>
      <c r="C34" s="496" t="s">
        <v>278</v>
      </c>
      <c r="D34" s="497"/>
      <c r="E34" s="139" t="s">
        <v>319</v>
      </c>
      <c r="F34" s="138">
        <v>0</v>
      </c>
      <c r="G34" s="110"/>
      <c r="H34" s="110"/>
      <c r="I34" s="110"/>
      <c r="J34" s="168"/>
      <c r="K34" s="110"/>
      <c r="L34" s="165"/>
      <c r="M34" s="110"/>
      <c r="N34" s="110"/>
      <c r="O34" s="110"/>
      <c r="P34" s="110"/>
      <c r="Q34" s="110"/>
      <c r="R34" s="110"/>
    </row>
    <row r="35" spans="1:18" ht="87" customHeight="1">
      <c r="A35" s="492" t="s">
        <v>346</v>
      </c>
      <c r="B35" s="493"/>
      <c r="C35" s="496" t="s">
        <v>15</v>
      </c>
      <c r="D35" s="497"/>
      <c r="E35" s="139" t="s">
        <v>301</v>
      </c>
      <c r="F35" s="138">
        <v>0</v>
      </c>
      <c r="G35" s="110"/>
      <c r="H35" s="110"/>
      <c r="I35" s="110"/>
      <c r="J35" s="168"/>
      <c r="K35" s="168"/>
      <c r="L35" s="165"/>
      <c r="M35" s="110"/>
      <c r="N35" s="110"/>
      <c r="O35" s="110"/>
      <c r="P35" s="110"/>
      <c r="Q35" s="110"/>
      <c r="R35" s="110"/>
    </row>
    <row r="36" spans="1:18" ht="84.75" customHeight="1">
      <c r="A36" s="492" t="s">
        <v>347</v>
      </c>
      <c r="B36" s="493"/>
      <c r="C36" s="496" t="s">
        <v>15</v>
      </c>
      <c r="D36" s="497"/>
      <c r="E36" s="141" t="s">
        <v>303</v>
      </c>
      <c r="F36" s="138">
        <v>0</v>
      </c>
      <c r="G36" s="110"/>
      <c r="H36" s="110"/>
      <c r="I36" s="110"/>
      <c r="J36" s="168"/>
      <c r="K36" s="168"/>
      <c r="L36" s="165"/>
      <c r="M36" s="110"/>
      <c r="N36" s="110"/>
      <c r="O36" s="110"/>
      <c r="P36" s="110"/>
      <c r="Q36" s="110"/>
      <c r="R36" s="110"/>
    </row>
    <row r="37" spans="1:18" ht="85.5" customHeight="1">
      <c r="A37" s="492" t="s">
        <v>348</v>
      </c>
      <c r="B37" s="493"/>
      <c r="C37" s="496" t="s">
        <v>15</v>
      </c>
      <c r="D37" s="497"/>
      <c r="E37" s="139" t="s">
        <v>301</v>
      </c>
      <c r="F37" s="138">
        <v>0</v>
      </c>
      <c r="G37" s="110"/>
      <c r="H37" s="110"/>
      <c r="I37" s="110"/>
      <c r="J37" s="168"/>
      <c r="K37" s="168"/>
      <c r="L37" s="165"/>
      <c r="M37" s="110"/>
      <c r="N37" s="110"/>
      <c r="O37" s="110"/>
      <c r="P37" s="110"/>
      <c r="Q37" s="110"/>
      <c r="R37" s="110"/>
    </row>
    <row r="38" spans="1:18" ht="92.25" customHeight="1">
      <c r="A38" s="492" t="s">
        <v>349</v>
      </c>
      <c r="B38" s="493"/>
      <c r="C38" s="496" t="s">
        <v>15</v>
      </c>
      <c r="D38" s="497"/>
      <c r="E38" s="139" t="s">
        <v>319</v>
      </c>
      <c r="F38" s="138">
        <v>0</v>
      </c>
      <c r="G38" s="110"/>
      <c r="H38" s="110"/>
      <c r="I38" s="110"/>
      <c r="J38" s="168"/>
      <c r="K38" s="168"/>
      <c r="L38" s="165"/>
      <c r="M38" s="110"/>
      <c r="N38" s="110"/>
      <c r="O38" s="110"/>
      <c r="P38" s="110"/>
      <c r="Q38" s="110"/>
      <c r="R38" s="110"/>
    </row>
    <row r="39" spans="1:18" ht="94.5" customHeight="1">
      <c r="A39" s="492" t="s">
        <v>350</v>
      </c>
      <c r="B39" s="493"/>
      <c r="C39" s="496" t="s">
        <v>15</v>
      </c>
      <c r="D39" s="497"/>
      <c r="E39" s="139" t="s">
        <v>301</v>
      </c>
      <c r="F39" s="138">
        <v>0</v>
      </c>
      <c r="G39" s="110"/>
      <c r="H39" s="110"/>
      <c r="I39" s="110"/>
      <c r="J39" s="168"/>
      <c r="K39" s="168"/>
      <c r="L39" s="165"/>
      <c r="M39" s="110"/>
      <c r="N39" s="110"/>
      <c r="O39" s="110"/>
      <c r="P39" s="110"/>
      <c r="Q39" s="110"/>
      <c r="R39" s="110"/>
    </row>
    <row r="40" spans="1:18" ht="72" customHeight="1">
      <c r="A40" s="492" t="s">
        <v>351</v>
      </c>
      <c r="B40" s="493"/>
      <c r="C40" s="496" t="s">
        <v>15</v>
      </c>
      <c r="D40" s="497"/>
      <c r="E40" s="139" t="s">
        <v>352</v>
      </c>
      <c r="F40" s="138">
        <v>0</v>
      </c>
      <c r="G40" s="110"/>
      <c r="H40" s="110"/>
      <c r="I40" s="110"/>
      <c r="J40" s="168"/>
      <c r="K40" s="168"/>
      <c r="L40" s="110"/>
      <c r="M40" s="165"/>
      <c r="N40" s="110"/>
      <c r="O40" s="110"/>
      <c r="P40" s="110"/>
      <c r="Q40" s="110"/>
      <c r="R40" s="110"/>
    </row>
    <row r="41" spans="1:18" ht="66.75" customHeight="1">
      <c r="A41" s="492" t="s">
        <v>353</v>
      </c>
      <c r="B41" s="493"/>
      <c r="C41" s="496" t="s">
        <v>15</v>
      </c>
      <c r="D41" s="497"/>
      <c r="E41" s="139" t="s">
        <v>300</v>
      </c>
      <c r="F41" s="138">
        <v>0</v>
      </c>
      <c r="G41" s="110"/>
      <c r="H41" s="110"/>
      <c r="I41" s="110"/>
      <c r="J41" s="168"/>
      <c r="K41" s="168"/>
      <c r="L41" s="110"/>
      <c r="M41" s="165"/>
      <c r="N41" s="110"/>
      <c r="O41" s="110"/>
      <c r="P41" s="110"/>
      <c r="Q41" s="110"/>
      <c r="R41" s="110"/>
    </row>
    <row r="42" spans="1:18" ht="57" customHeight="1">
      <c r="A42" s="492" t="s">
        <v>354</v>
      </c>
      <c r="B42" s="493"/>
      <c r="C42" s="496" t="s">
        <v>15</v>
      </c>
      <c r="D42" s="497"/>
      <c r="E42" s="139" t="s">
        <v>300</v>
      </c>
      <c r="F42" s="138">
        <v>0</v>
      </c>
      <c r="G42" s="110"/>
      <c r="H42" s="110"/>
      <c r="I42" s="110"/>
      <c r="J42" s="168"/>
      <c r="K42" s="168"/>
      <c r="L42" s="110"/>
      <c r="M42" s="165"/>
      <c r="N42" s="110"/>
      <c r="O42" s="110"/>
      <c r="P42" s="110"/>
      <c r="Q42" s="110"/>
      <c r="R42" s="110"/>
    </row>
    <row r="43" spans="1:18" ht="57" customHeight="1">
      <c r="A43" s="492" t="s">
        <v>355</v>
      </c>
      <c r="B43" s="493"/>
      <c r="C43" s="496" t="s">
        <v>15</v>
      </c>
      <c r="D43" s="497"/>
      <c r="E43" s="141" t="s">
        <v>356</v>
      </c>
      <c r="F43" s="138">
        <v>0</v>
      </c>
      <c r="G43" s="110"/>
      <c r="H43" s="110"/>
      <c r="I43" s="110"/>
      <c r="J43" s="168"/>
      <c r="K43" s="168"/>
      <c r="L43" s="110"/>
      <c r="M43" s="165"/>
      <c r="N43" s="110"/>
      <c r="O43" s="110"/>
      <c r="P43" s="110"/>
      <c r="Q43" s="110"/>
      <c r="R43" s="110"/>
    </row>
    <row r="44" spans="1:18" ht="72" customHeight="1">
      <c r="A44" s="492" t="s">
        <v>357</v>
      </c>
      <c r="B44" s="493"/>
      <c r="C44" s="496" t="s">
        <v>15</v>
      </c>
      <c r="D44" s="497"/>
      <c r="E44" s="141" t="s">
        <v>358</v>
      </c>
      <c r="F44" s="138">
        <v>0</v>
      </c>
      <c r="G44" s="110"/>
      <c r="H44" s="110"/>
      <c r="I44" s="110"/>
      <c r="J44" s="168"/>
      <c r="K44" s="168"/>
      <c r="L44" s="110"/>
      <c r="M44" s="165"/>
      <c r="N44" s="110"/>
      <c r="O44" s="110"/>
      <c r="P44" s="110"/>
      <c r="Q44" s="110"/>
      <c r="R44" s="110"/>
    </row>
    <row r="45" spans="1:18" ht="57" customHeight="1">
      <c r="A45" s="492" t="s">
        <v>359</v>
      </c>
      <c r="B45" s="493"/>
      <c r="C45" s="496" t="s">
        <v>15</v>
      </c>
      <c r="D45" s="497"/>
      <c r="E45" s="139" t="s">
        <v>300</v>
      </c>
      <c r="F45" s="138">
        <v>0</v>
      </c>
      <c r="G45" s="110"/>
      <c r="H45" s="110"/>
      <c r="I45" s="110"/>
      <c r="J45" s="168"/>
      <c r="K45" s="168"/>
      <c r="L45" s="110"/>
      <c r="M45" s="165"/>
      <c r="N45" s="110"/>
      <c r="O45" s="110"/>
      <c r="P45" s="110"/>
      <c r="Q45" s="110"/>
      <c r="R45" s="110"/>
    </row>
    <row r="46" spans="1:18" ht="57" customHeight="1">
      <c r="A46" s="492" t="s">
        <v>359</v>
      </c>
      <c r="B46" s="493"/>
      <c r="C46" s="496" t="s">
        <v>15</v>
      </c>
      <c r="D46" s="497"/>
      <c r="E46" s="139" t="s">
        <v>300</v>
      </c>
      <c r="F46" s="138">
        <v>0</v>
      </c>
      <c r="G46" s="110"/>
      <c r="H46" s="110"/>
      <c r="I46" s="110"/>
      <c r="J46" s="168"/>
      <c r="K46" s="168"/>
      <c r="L46" s="110"/>
      <c r="M46" s="165" t="s">
        <v>362</v>
      </c>
      <c r="N46" s="110"/>
      <c r="O46" s="110"/>
      <c r="P46" s="110"/>
      <c r="Q46" s="110"/>
      <c r="R46" s="110"/>
    </row>
    <row r="47" spans="1:18" ht="57" customHeight="1">
      <c r="A47" s="492" t="s">
        <v>378</v>
      </c>
      <c r="B47" s="493"/>
      <c r="C47" s="494" t="s">
        <v>340</v>
      </c>
      <c r="D47" s="495"/>
      <c r="E47" s="139" t="s">
        <v>300</v>
      </c>
      <c r="F47" s="138">
        <v>0</v>
      </c>
      <c r="G47" s="110"/>
      <c r="H47" s="110"/>
      <c r="I47" s="110"/>
      <c r="J47" s="168"/>
      <c r="K47" s="168"/>
      <c r="L47" s="110"/>
      <c r="M47" s="165"/>
      <c r="N47" s="110"/>
      <c r="O47" s="110"/>
      <c r="P47" s="110"/>
      <c r="Q47" s="110"/>
      <c r="R47" s="110"/>
    </row>
    <row r="48" spans="1:18" ht="57" customHeight="1">
      <c r="A48" s="492" t="s">
        <v>375</v>
      </c>
      <c r="B48" s="493"/>
      <c r="C48" s="494" t="s">
        <v>340</v>
      </c>
      <c r="D48" s="495"/>
      <c r="E48" s="139" t="s">
        <v>300</v>
      </c>
      <c r="F48" s="138">
        <v>0</v>
      </c>
      <c r="G48" s="110"/>
      <c r="H48" s="110"/>
      <c r="I48" s="110"/>
      <c r="J48" s="168"/>
      <c r="K48" s="168"/>
      <c r="L48" s="110"/>
      <c r="M48" s="110"/>
      <c r="N48" s="165"/>
      <c r="O48" s="110"/>
      <c r="P48" s="110"/>
      <c r="Q48" s="110"/>
      <c r="R48" s="110"/>
    </row>
    <row r="49" spans="1:16384" customFormat="1" ht="57" customHeight="1">
      <c r="A49" s="492" t="s">
        <v>376</v>
      </c>
      <c r="B49" s="493"/>
      <c r="C49" s="494" t="s">
        <v>340</v>
      </c>
      <c r="D49" s="495"/>
      <c r="E49" s="139" t="s">
        <v>300</v>
      </c>
      <c r="F49" s="138">
        <v>0</v>
      </c>
      <c r="G49" s="110"/>
      <c r="H49" s="110"/>
      <c r="I49" s="110"/>
      <c r="J49" s="168"/>
      <c r="K49" s="168"/>
      <c r="L49" s="110"/>
      <c r="M49" s="110"/>
      <c r="N49" s="165"/>
      <c r="O49" s="110"/>
      <c r="P49" s="110"/>
      <c r="Q49" s="110"/>
      <c r="R49" s="110"/>
    </row>
    <row r="50" spans="1:16384" customFormat="1" ht="57" customHeight="1">
      <c r="A50" s="492" t="s">
        <v>360</v>
      </c>
      <c r="B50" s="493"/>
      <c r="C50" s="496" t="s">
        <v>15</v>
      </c>
      <c r="D50" s="497"/>
      <c r="E50" s="139" t="s">
        <v>301</v>
      </c>
      <c r="F50" s="138">
        <v>0</v>
      </c>
      <c r="G50" s="110"/>
      <c r="H50" s="110"/>
      <c r="I50" s="110"/>
      <c r="J50" s="168"/>
      <c r="K50" s="168"/>
      <c r="L50" s="110"/>
      <c r="M50" s="110"/>
      <c r="N50" s="165"/>
      <c r="O50" s="110"/>
      <c r="P50" s="110"/>
      <c r="Q50" s="110"/>
      <c r="R50" s="110"/>
    </row>
    <row r="51" spans="1:16384" customFormat="1" ht="101.25" customHeight="1">
      <c r="A51" s="492" t="s">
        <v>359</v>
      </c>
      <c r="B51" s="493"/>
      <c r="C51" s="496" t="s">
        <v>15</v>
      </c>
      <c r="D51" s="497"/>
      <c r="E51" s="141" t="s">
        <v>300</v>
      </c>
      <c r="F51" s="138">
        <v>0</v>
      </c>
      <c r="G51" s="110"/>
      <c r="H51" s="110"/>
      <c r="I51" s="110"/>
      <c r="J51" s="168"/>
      <c r="K51" s="168"/>
      <c r="L51" s="110"/>
      <c r="M51" s="110"/>
      <c r="N51" s="165"/>
      <c r="O51" s="110"/>
      <c r="P51" s="110"/>
      <c r="Q51" s="110"/>
      <c r="R51" s="110"/>
    </row>
    <row r="52" spans="1:16384" customFormat="1" ht="96.75" customHeight="1">
      <c r="A52" s="492" t="s">
        <v>363</v>
      </c>
      <c r="B52" s="493"/>
      <c r="C52" s="496" t="s">
        <v>15</v>
      </c>
      <c r="D52" s="497"/>
      <c r="E52" s="141" t="s">
        <v>300</v>
      </c>
      <c r="F52" s="138">
        <v>0</v>
      </c>
      <c r="G52" s="110"/>
      <c r="H52" s="110"/>
      <c r="I52" s="110"/>
      <c r="J52" s="168"/>
      <c r="K52" s="168"/>
      <c r="L52" s="110"/>
      <c r="M52" s="110"/>
      <c r="N52" s="165"/>
      <c r="O52" s="110"/>
      <c r="P52" s="110"/>
      <c r="Q52" s="110"/>
      <c r="R52" s="110"/>
    </row>
    <row r="53" spans="1:16384" customFormat="1" ht="65.25" customHeight="1">
      <c r="A53" s="492" t="s">
        <v>359</v>
      </c>
      <c r="B53" s="493"/>
      <c r="C53" s="496" t="s">
        <v>15</v>
      </c>
      <c r="D53" s="497"/>
      <c r="E53" s="141" t="s">
        <v>300</v>
      </c>
      <c r="F53" s="138">
        <v>0</v>
      </c>
      <c r="G53" s="110"/>
      <c r="H53" s="110"/>
      <c r="I53" s="110"/>
      <c r="J53" s="168"/>
      <c r="K53" s="168"/>
      <c r="L53" s="110"/>
      <c r="M53" s="110"/>
      <c r="N53" s="165"/>
      <c r="O53" s="110"/>
      <c r="P53" s="110"/>
      <c r="Q53" s="110"/>
      <c r="R53" s="110"/>
    </row>
    <row r="54" spans="1:16384" customFormat="1" ht="57" customHeight="1">
      <c r="A54" s="492" t="s">
        <v>361</v>
      </c>
      <c r="B54" s="493"/>
      <c r="C54" s="496" t="s">
        <v>15</v>
      </c>
      <c r="D54" s="497"/>
      <c r="E54" s="139" t="s">
        <v>301</v>
      </c>
      <c r="F54" s="138">
        <v>0</v>
      </c>
      <c r="G54" s="110"/>
      <c r="H54" s="110"/>
      <c r="I54" s="110"/>
      <c r="J54" s="168"/>
      <c r="K54" s="168"/>
      <c r="L54" s="110"/>
      <c r="M54" s="110"/>
      <c r="N54" s="165"/>
      <c r="O54" s="110"/>
      <c r="P54" s="110"/>
      <c r="Q54" s="110"/>
      <c r="R54" s="110"/>
    </row>
    <row r="55" spans="1:16384" customFormat="1" ht="57" customHeight="1">
      <c r="A55" s="492" t="s">
        <v>364</v>
      </c>
      <c r="B55" s="493"/>
      <c r="C55" s="496" t="s">
        <v>15</v>
      </c>
      <c r="D55" s="497"/>
      <c r="E55" s="139" t="s">
        <v>365</v>
      </c>
      <c r="F55" s="138">
        <v>0</v>
      </c>
      <c r="G55" s="110"/>
      <c r="H55" s="110"/>
      <c r="I55" s="110"/>
      <c r="J55" s="168"/>
      <c r="K55" s="168"/>
      <c r="L55" s="110"/>
      <c r="M55" s="110"/>
      <c r="N55" s="165"/>
      <c r="O55" s="110"/>
      <c r="P55" s="110"/>
      <c r="Q55" s="110"/>
      <c r="R55" s="110"/>
    </row>
    <row r="56" spans="1:16384" customFormat="1" ht="74.25" customHeight="1">
      <c r="A56" s="492" t="s">
        <v>359</v>
      </c>
      <c r="B56" s="493"/>
      <c r="C56" s="496" t="s">
        <v>15</v>
      </c>
      <c r="D56" s="497"/>
      <c r="E56" s="139" t="s">
        <v>300</v>
      </c>
      <c r="F56" s="138">
        <v>0</v>
      </c>
      <c r="G56" s="170"/>
      <c r="H56" s="170"/>
      <c r="I56" s="170"/>
      <c r="J56" s="171"/>
      <c r="K56" s="171"/>
      <c r="L56" s="170"/>
      <c r="M56" s="170"/>
      <c r="N56" s="110"/>
      <c r="O56" s="167"/>
      <c r="P56" s="170"/>
      <c r="Q56" s="170"/>
      <c r="R56" s="170"/>
    </row>
    <row r="57" spans="1:16384" customFormat="1" ht="57" customHeight="1">
      <c r="A57" s="492" t="s">
        <v>366</v>
      </c>
      <c r="B57" s="493"/>
      <c r="C57" s="496" t="s">
        <v>15</v>
      </c>
      <c r="D57" s="497"/>
      <c r="E57" s="139" t="s">
        <v>367</v>
      </c>
      <c r="F57" s="138">
        <v>0</v>
      </c>
      <c r="G57" s="110"/>
      <c r="H57" s="110"/>
      <c r="I57" s="110"/>
      <c r="J57" s="168"/>
      <c r="K57" s="168"/>
      <c r="L57" s="110"/>
      <c r="M57" s="110"/>
      <c r="N57" s="110"/>
      <c r="O57" s="165"/>
      <c r="P57" s="110"/>
      <c r="Q57" s="110"/>
      <c r="R57" s="110"/>
    </row>
    <row r="58" spans="1:16384" customFormat="1" ht="57" customHeight="1">
      <c r="A58" s="492" t="s">
        <v>374</v>
      </c>
      <c r="B58" s="493"/>
      <c r="C58" s="494" t="s">
        <v>340</v>
      </c>
      <c r="D58" s="495"/>
      <c r="E58" s="139" t="s">
        <v>301</v>
      </c>
      <c r="F58" s="138">
        <v>0</v>
      </c>
      <c r="G58" s="110"/>
      <c r="H58" s="110"/>
      <c r="I58" s="110"/>
      <c r="J58" s="168"/>
      <c r="K58" s="168"/>
      <c r="L58" s="110"/>
      <c r="M58" s="110"/>
      <c r="N58" s="110"/>
      <c r="O58" s="165"/>
      <c r="P58" s="110"/>
      <c r="Q58" s="172"/>
      <c r="R58" s="173"/>
      <c r="S58" s="111"/>
      <c r="T58" s="110"/>
      <c r="U58" s="110"/>
      <c r="V58" s="110"/>
      <c r="W58" s="110"/>
      <c r="X58" s="110"/>
      <c r="Y58" s="492"/>
      <c r="Z58" s="493"/>
      <c r="AA58" s="496"/>
      <c r="AB58" s="497"/>
      <c r="AC58" s="139"/>
      <c r="AD58" s="138"/>
      <c r="AE58" s="111"/>
      <c r="AF58" s="110"/>
      <c r="AG58" s="110"/>
      <c r="AH58" s="110"/>
      <c r="AI58" s="110"/>
      <c r="AJ58" s="110"/>
      <c r="AK58" s="492"/>
      <c r="AL58" s="493"/>
      <c r="AM58" s="496"/>
      <c r="AN58" s="497"/>
      <c r="AO58" s="139"/>
      <c r="AP58" s="138"/>
      <c r="AQ58" s="111"/>
      <c r="AR58" s="110"/>
      <c r="AS58" s="110"/>
      <c r="AT58" s="110"/>
      <c r="AU58" s="110"/>
      <c r="AV58" s="110"/>
      <c r="AW58" s="492"/>
      <c r="AX58" s="493"/>
      <c r="AY58" s="496"/>
      <c r="AZ58" s="497"/>
      <c r="BA58" s="139"/>
      <c r="BB58" s="138"/>
      <c r="BC58" s="111"/>
      <c r="BD58" s="110"/>
      <c r="BE58" s="110"/>
      <c r="BF58" s="110"/>
      <c r="BG58" s="110"/>
      <c r="BH58" s="110"/>
      <c r="BI58" s="492"/>
      <c r="BJ58" s="493"/>
      <c r="BK58" s="496"/>
      <c r="BL58" s="497"/>
      <c r="BM58" s="139"/>
      <c r="BN58" s="138"/>
      <c r="BO58" s="111"/>
      <c r="BP58" s="110"/>
      <c r="BQ58" s="110"/>
      <c r="BR58" s="110"/>
      <c r="BS58" s="110"/>
      <c r="BT58" s="110"/>
      <c r="BU58" s="492"/>
      <c r="BV58" s="493"/>
      <c r="BW58" s="496"/>
      <c r="BX58" s="497"/>
      <c r="BY58" s="139"/>
      <c r="BZ58" s="138"/>
      <c r="CA58" s="111"/>
      <c r="CB58" s="110"/>
      <c r="CC58" s="110"/>
      <c r="CD58" s="110"/>
      <c r="CE58" s="110"/>
      <c r="CF58" s="110"/>
      <c r="CG58" s="492"/>
      <c r="CH58" s="493"/>
      <c r="CI58" s="496"/>
      <c r="CJ58" s="497"/>
      <c r="CK58" s="139"/>
      <c r="CL58" s="138"/>
      <c r="CM58" s="111"/>
      <c r="CN58" s="110"/>
      <c r="CO58" s="110"/>
      <c r="CP58" s="110"/>
      <c r="CQ58" s="110"/>
      <c r="CR58" s="110"/>
      <c r="CS58" s="492"/>
      <c r="CT58" s="493"/>
      <c r="CU58" s="496"/>
      <c r="CV58" s="497"/>
      <c r="CW58" s="139"/>
      <c r="CX58" s="138"/>
      <c r="CY58" s="111"/>
      <c r="CZ58" s="110"/>
      <c r="DA58" s="110"/>
      <c r="DB58" s="110"/>
      <c r="DC58" s="110"/>
      <c r="DD58" s="110"/>
      <c r="DE58" s="492"/>
      <c r="DF58" s="493"/>
      <c r="DG58" s="496"/>
      <c r="DH58" s="497"/>
      <c r="DI58" s="139"/>
      <c r="DJ58" s="138"/>
      <c r="DK58" s="111"/>
      <c r="DL58" s="110"/>
      <c r="DM58" s="110"/>
      <c r="DN58" s="110"/>
      <c r="DO58" s="110"/>
      <c r="DP58" s="110"/>
      <c r="DQ58" s="492"/>
      <c r="DR58" s="493"/>
      <c r="DS58" s="496"/>
      <c r="DT58" s="497"/>
      <c r="DU58" s="139"/>
      <c r="DV58" s="138"/>
      <c r="DW58" s="111"/>
      <c r="DX58" s="110"/>
      <c r="DY58" s="110"/>
      <c r="DZ58" s="110"/>
      <c r="EA58" s="110"/>
      <c r="EB58" s="110"/>
      <c r="EC58" s="492"/>
      <c r="ED58" s="493"/>
      <c r="EE58" s="496"/>
      <c r="EF58" s="497"/>
      <c r="EG58" s="139"/>
      <c r="EH58" s="138"/>
      <c r="EI58" s="111"/>
      <c r="EJ58" s="110"/>
      <c r="EK58" s="110"/>
      <c r="EL58" s="110"/>
      <c r="EM58" s="110"/>
      <c r="EN58" s="110"/>
      <c r="EO58" s="492"/>
      <c r="EP58" s="493"/>
      <c r="EQ58" s="496"/>
      <c r="ER58" s="497"/>
      <c r="ES58" s="139"/>
      <c r="ET58" s="138"/>
      <c r="EU58" s="111"/>
      <c r="EV58" s="110"/>
      <c r="EW58" s="110"/>
      <c r="EX58" s="110"/>
      <c r="EY58" s="110"/>
      <c r="EZ58" s="110"/>
      <c r="FA58" s="492"/>
      <c r="FB58" s="493"/>
      <c r="FC58" s="496"/>
      <c r="FD58" s="497"/>
      <c r="FE58" s="139"/>
      <c r="FF58" s="138"/>
      <c r="FG58" s="111"/>
      <c r="FH58" s="110"/>
      <c r="FI58" s="110"/>
      <c r="FJ58" s="110"/>
      <c r="FK58" s="110"/>
      <c r="FL58" s="110"/>
      <c r="FM58" s="492"/>
      <c r="FN58" s="493"/>
      <c r="FO58" s="496"/>
      <c r="FP58" s="497"/>
      <c r="FQ58" s="139"/>
      <c r="FR58" s="138"/>
      <c r="FS58" s="111"/>
      <c r="FT58" s="110"/>
      <c r="FU58" s="110"/>
      <c r="FV58" s="110"/>
      <c r="FW58" s="110"/>
      <c r="FX58" s="110"/>
      <c r="FY58" s="492"/>
      <c r="FZ58" s="493"/>
      <c r="GA58" s="496"/>
      <c r="GB58" s="497"/>
      <c r="GC58" s="139"/>
      <c r="GD58" s="138"/>
      <c r="GE58" s="111"/>
      <c r="GF58" s="110"/>
      <c r="GG58" s="110"/>
      <c r="GH58" s="110"/>
      <c r="GI58" s="110"/>
      <c r="GJ58" s="110"/>
      <c r="GK58" s="492"/>
      <c r="GL58" s="493"/>
      <c r="GM58" s="496"/>
      <c r="GN58" s="497"/>
      <c r="GO58" s="139"/>
      <c r="GP58" s="138"/>
      <c r="GQ58" s="111"/>
      <c r="GR58" s="110"/>
      <c r="GS58" s="110"/>
      <c r="GT58" s="110"/>
      <c r="GU58" s="110"/>
      <c r="GV58" s="110"/>
      <c r="GW58" s="492"/>
      <c r="GX58" s="493"/>
      <c r="GY58" s="496"/>
      <c r="GZ58" s="497"/>
      <c r="HA58" s="139"/>
      <c r="HB58" s="138"/>
      <c r="HC58" s="111"/>
      <c r="HD58" s="110"/>
      <c r="HE58" s="110"/>
      <c r="HF58" s="110"/>
      <c r="HG58" s="110"/>
      <c r="HH58" s="110"/>
      <c r="HI58" s="492"/>
      <c r="HJ58" s="493"/>
      <c r="HK58" s="496"/>
      <c r="HL58" s="497"/>
      <c r="HM58" s="139"/>
      <c r="HN58" s="138"/>
      <c r="HO58" s="111"/>
      <c r="HP58" s="110"/>
      <c r="HQ58" s="110"/>
      <c r="HR58" s="110"/>
      <c r="HS58" s="110"/>
      <c r="HT58" s="110"/>
      <c r="HU58" s="492"/>
      <c r="HV58" s="493"/>
      <c r="HW58" s="496"/>
      <c r="HX58" s="497"/>
      <c r="HY58" s="139"/>
      <c r="HZ58" s="138"/>
      <c r="IA58" s="111"/>
      <c r="IB58" s="110"/>
      <c r="IC58" s="110"/>
      <c r="ID58" s="110"/>
      <c r="IE58" s="110"/>
      <c r="IF58" s="110"/>
      <c r="IG58" s="492"/>
      <c r="IH58" s="493"/>
      <c r="II58" s="496"/>
      <c r="IJ58" s="497"/>
      <c r="IK58" s="139"/>
      <c r="IL58" s="138"/>
      <c r="IM58" s="111"/>
      <c r="IN58" s="110"/>
      <c r="IO58" s="110"/>
      <c r="IP58" s="110"/>
      <c r="IQ58" s="110"/>
      <c r="IR58" s="110"/>
      <c r="IS58" s="492"/>
      <c r="IT58" s="493"/>
      <c r="IU58" s="496"/>
      <c r="IV58" s="497"/>
      <c r="IW58" s="139"/>
      <c r="IX58" s="138"/>
      <c r="IY58" s="111"/>
      <c r="IZ58" s="110"/>
      <c r="JA58" s="110"/>
      <c r="JB58" s="110"/>
      <c r="JC58" s="110"/>
      <c r="JD58" s="110"/>
      <c r="JE58" s="492"/>
      <c r="JF58" s="493"/>
      <c r="JG58" s="496"/>
      <c r="JH58" s="497"/>
      <c r="JI58" s="139"/>
      <c r="JJ58" s="138"/>
      <c r="JK58" s="111"/>
      <c r="JL58" s="110"/>
      <c r="JM58" s="110"/>
      <c r="JN58" s="110"/>
      <c r="JO58" s="110"/>
      <c r="JP58" s="110"/>
      <c r="JQ58" s="492"/>
      <c r="JR58" s="493"/>
      <c r="JS58" s="496"/>
      <c r="JT58" s="497"/>
      <c r="JU58" s="139"/>
      <c r="JV58" s="138"/>
      <c r="JW58" s="111"/>
      <c r="JX58" s="110"/>
      <c r="JY58" s="110"/>
      <c r="JZ58" s="110"/>
      <c r="KA58" s="110"/>
      <c r="KB58" s="110"/>
      <c r="KC58" s="492"/>
      <c r="KD58" s="493"/>
      <c r="KE58" s="496"/>
      <c r="KF58" s="497"/>
      <c r="KG58" s="139"/>
      <c r="KH58" s="138"/>
      <c r="KI58" s="111"/>
      <c r="KJ58" s="110"/>
      <c r="KK58" s="110"/>
      <c r="KL58" s="110"/>
      <c r="KM58" s="110"/>
      <c r="KN58" s="110"/>
      <c r="KO58" s="492"/>
      <c r="KP58" s="493"/>
      <c r="KQ58" s="496"/>
      <c r="KR58" s="497"/>
      <c r="KS58" s="139"/>
      <c r="KT58" s="138"/>
      <c r="KU58" s="111"/>
      <c r="KV58" s="110"/>
      <c r="KW58" s="110"/>
      <c r="KX58" s="110"/>
      <c r="KY58" s="110"/>
      <c r="KZ58" s="110"/>
      <c r="LA58" s="492"/>
      <c r="LB58" s="493"/>
      <c r="LC58" s="496"/>
      <c r="LD58" s="497"/>
      <c r="LE58" s="139"/>
      <c r="LF58" s="138"/>
      <c r="LG58" s="111"/>
      <c r="LH58" s="110"/>
      <c r="LI58" s="110"/>
      <c r="LJ58" s="110"/>
      <c r="LK58" s="110"/>
      <c r="LL58" s="110"/>
      <c r="LM58" s="492"/>
      <c r="LN58" s="493"/>
      <c r="LO58" s="496"/>
      <c r="LP58" s="497"/>
      <c r="LQ58" s="139"/>
      <c r="LR58" s="138"/>
      <c r="LS58" s="111"/>
      <c r="LT58" s="110"/>
      <c r="LU58" s="110"/>
      <c r="LV58" s="110"/>
      <c r="LW58" s="110"/>
      <c r="LX58" s="110"/>
      <c r="LY58" s="492"/>
      <c r="LZ58" s="493"/>
      <c r="MA58" s="496"/>
      <c r="MB58" s="497"/>
      <c r="MC58" s="139"/>
      <c r="MD58" s="138"/>
      <c r="ME58" s="111"/>
      <c r="MF58" s="110"/>
      <c r="MG58" s="110"/>
      <c r="MH58" s="110"/>
      <c r="MI58" s="110"/>
      <c r="MJ58" s="110"/>
      <c r="MK58" s="492"/>
      <c r="ML58" s="493"/>
      <c r="MM58" s="496"/>
      <c r="MN58" s="497"/>
      <c r="MO58" s="139"/>
      <c r="MP58" s="138"/>
      <c r="MQ58" s="111"/>
      <c r="MR58" s="110"/>
      <c r="MS58" s="110"/>
      <c r="MT58" s="110"/>
      <c r="MU58" s="110"/>
      <c r="MV58" s="110"/>
      <c r="MW58" s="492"/>
      <c r="MX58" s="493"/>
      <c r="MY58" s="496"/>
      <c r="MZ58" s="497"/>
      <c r="NA58" s="139"/>
      <c r="NB58" s="138"/>
      <c r="NC58" s="111"/>
      <c r="ND58" s="110"/>
      <c r="NE58" s="110"/>
      <c r="NF58" s="110"/>
      <c r="NG58" s="110"/>
      <c r="NH58" s="110"/>
      <c r="NI58" s="492"/>
      <c r="NJ58" s="493"/>
      <c r="NK58" s="496"/>
      <c r="NL58" s="497"/>
      <c r="NM58" s="139"/>
      <c r="NN58" s="138"/>
      <c r="NO58" s="111"/>
      <c r="NP58" s="110"/>
      <c r="NQ58" s="110"/>
      <c r="NR58" s="110"/>
      <c r="NS58" s="110"/>
      <c r="NT58" s="110"/>
      <c r="NU58" s="492"/>
      <c r="NV58" s="493"/>
      <c r="NW58" s="496"/>
      <c r="NX58" s="497"/>
      <c r="NY58" s="139"/>
      <c r="NZ58" s="138"/>
      <c r="OA58" s="111"/>
      <c r="OB58" s="110"/>
      <c r="OC58" s="110"/>
      <c r="OD58" s="110"/>
      <c r="OE58" s="110"/>
      <c r="OF58" s="110"/>
      <c r="OG58" s="492"/>
      <c r="OH58" s="493"/>
      <c r="OI58" s="496"/>
      <c r="OJ58" s="497"/>
      <c r="OK58" s="139"/>
      <c r="OL58" s="138"/>
      <c r="OM58" s="111"/>
      <c r="ON58" s="110"/>
      <c r="OO58" s="110"/>
      <c r="OP58" s="110"/>
      <c r="OQ58" s="110"/>
      <c r="OR58" s="110"/>
      <c r="OS58" s="492"/>
      <c r="OT58" s="493"/>
      <c r="OU58" s="496"/>
      <c r="OV58" s="497"/>
      <c r="OW58" s="139"/>
      <c r="OX58" s="138"/>
      <c r="OY58" s="111"/>
      <c r="OZ58" s="110"/>
      <c r="PA58" s="110"/>
      <c r="PB58" s="110"/>
      <c r="PC58" s="110"/>
      <c r="PD58" s="110"/>
      <c r="PE58" s="492"/>
      <c r="PF58" s="493"/>
      <c r="PG58" s="496"/>
      <c r="PH58" s="497"/>
      <c r="PI58" s="139"/>
      <c r="PJ58" s="138"/>
      <c r="PK58" s="111"/>
      <c r="PL58" s="110"/>
      <c r="PM58" s="110"/>
      <c r="PN58" s="110"/>
      <c r="PO58" s="110"/>
      <c r="PP58" s="110"/>
      <c r="PQ58" s="492"/>
      <c r="PR58" s="493"/>
      <c r="PS58" s="496"/>
      <c r="PT58" s="497"/>
      <c r="PU58" s="139"/>
      <c r="PV58" s="138"/>
      <c r="PW58" s="111"/>
      <c r="PX58" s="110"/>
      <c r="PY58" s="110"/>
      <c r="PZ58" s="110"/>
      <c r="QA58" s="110"/>
      <c r="QB58" s="110"/>
      <c r="QC58" s="492"/>
      <c r="QD58" s="493"/>
      <c r="QE58" s="496"/>
      <c r="QF58" s="497"/>
      <c r="QG58" s="139"/>
      <c r="QH58" s="138"/>
      <c r="QI58" s="111"/>
      <c r="QJ58" s="110"/>
      <c r="QK58" s="110"/>
      <c r="QL58" s="110"/>
      <c r="QM58" s="110"/>
      <c r="QN58" s="110"/>
      <c r="QO58" s="492"/>
      <c r="QP58" s="493"/>
      <c r="QQ58" s="496"/>
      <c r="QR58" s="497"/>
      <c r="QS58" s="139"/>
      <c r="QT58" s="138"/>
      <c r="QU58" s="111"/>
      <c r="QV58" s="110"/>
      <c r="QW58" s="110"/>
      <c r="QX58" s="110"/>
      <c r="QY58" s="110"/>
      <c r="QZ58" s="110"/>
      <c r="RA58" s="492"/>
      <c r="RB58" s="493"/>
      <c r="RC58" s="496"/>
      <c r="RD58" s="497"/>
      <c r="RE58" s="139"/>
      <c r="RF58" s="138"/>
      <c r="RG58" s="111"/>
      <c r="RH58" s="110"/>
      <c r="RI58" s="110"/>
      <c r="RJ58" s="110"/>
      <c r="RK58" s="110"/>
      <c r="RL58" s="110"/>
      <c r="RM58" s="492"/>
      <c r="RN58" s="493"/>
      <c r="RO58" s="496"/>
      <c r="RP58" s="497"/>
      <c r="RQ58" s="139"/>
      <c r="RR58" s="138"/>
      <c r="RS58" s="111"/>
      <c r="RT58" s="110"/>
      <c r="RU58" s="110"/>
      <c r="RV58" s="110"/>
      <c r="RW58" s="110"/>
      <c r="RX58" s="110"/>
      <c r="RY58" s="492"/>
      <c r="RZ58" s="493"/>
      <c r="SA58" s="496"/>
      <c r="SB58" s="497"/>
      <c r="SC58" s="139"/>
      <c r="SD58" s="138"/>
      <c r="SE58" s="111"/>
      <c r="SF58" s="110"/>
      <c r="SG58" s="110"/>
      <c r="SH58" s="110"/>
      <c r="SI58" s="110"/>
      <c r="SJ58" s="110"/>
      <c r="SK58" s="492"/>
      <c r="SL58" s="493"/>
      <c r="SM58" s="496"/>
      <c r="SN58" s="497"/>
      <c r="SO58" s="139"/>
      <c r="SP58" s="138"/>
      <c r="SQ58" s="111"/>
      <c r="SR58" s="110"/>
      <c r="SS58" s="110"/>
      <c r="ST58" s="110"/>
      <c r="SU58" s="110"/>
      <c r="SV58" s="110"/>
      <c r="SW58" s="492"/>
      <c r="SX58" s="493"/>
      <c r="SY58" s="496"/>
      <c r="SZ58" s="497"/>
      <c r="TA58" s="139"/>
      <c r="TB58" s="138"/>
      <c r="TC58" s="111"/>
      <c r="TD58" s="110"/>
      <c r="TE58" s="110"/>
      <c r="TF58" s="110"/>
      <c r="TG58" s="110"/>
      <c r="TH58" s="110"/>
      <c r="TI58" s="492"/>
      <c r="TJ58" s="493"/>
      <c r="TK58" s="496"/>
      <c r="TL58" s="497"/>
      <c r="TM58" s="139"/>
      <c r="TN58" s="138"/>
      <c r="TO58" s="111"/>
      <c r="TP58" s="110"/>
      <c r="TQ58" s="110"/>
      <c r="TR58" s="110"/>
      <c r="TS58" s="110"/>
      <c r="TT58" s="110"/>
      <c r="TU58" s="492"/>
      <c r="TV58" s="493"/>
      <c r="TW58" s="496"/>
      <c r="TX58" s="497"/>
      <c r="TY58" s="139"/>
      <c r="TZ58" s="138"/>
      <c r="UA58" s="111"/>
      <c r="UB58" s="110"/>
      <c r="UC58" s="110"/>
      <c r="UD58" s="110"/>
      <c r="UE58" s="110"/>
      <c r="UF58" s="110"/>
      <c r="UG58" s="492"/>
      <c r="UH58" s="493"/>
      <c r="UI58" s="496"/>
      <c r="UJ58" s="497"/>
      <c r="UK58" s="139"/>
      <c r="UL58" s="138"/>
      <c r="UM58" s="111"/>
      <c r="UN58" s="110"/>
      <c r="UO58" s="110"/>
      <c r="UP58" s="110"/>
      <c r="UQ58" s="110"/>
      <c r="UR58" s="110"/>
      <c r="US58" s="492"/>
      <c r="UT58" s="493"/>
      <c r="UU58" s="496"/>
      <c r="UV58" s="497"/>
      <c r="UW58" s="139"/>
      <c r="UX58" s="138"/>
      <c r="UY58" s="111"/>
      <c r="UZ58" s="110"/>
      <c r="VA58" s="110"/>
      <c r="VB58" s="110"/>
      <c r="VC58" s="110"/>
      <c r="VD58" s="110"/>
      <c r="VE58" s="492"/>
      <c r="VF58" s="493"/>
      <c r="VG58" s="496"/>
      <c r="VH58" s="497"/>
      <c r="VI58" s="139"/>
      <c r="VJ58" s="138"/>
      <c r="VK58" s="111"/>
      <c r="VL58" s="110"/>
      <c r="VM58" s="110"/>
      <c r="VN58" s="110"/>
      <c r="VO58" s="110"/>
      <c r="VP58" s="110"/>
      <c r="VQ58" s="492"/>
      <c r="VR58" s="493"/>
      <c r="VS58" s="496"/>
      <c r="VT58" s="497"/>
      <c r="VU58" s="139"/>
      <c r="VV58" s="138"/>
      <c r="VW58" s="111"/>
      <c r="VX58" s="110"/>
      <c r="VY58" s="110"/>
      <c r="VZ58" s="110"/>
      <c r="WA58" s="110"/>
      <c r="WB58" s="110"/>
      <c r="WC58" s="492"/>
      <c r="WD58" s="493"/>
      <c r="WE58" s="496"/>
      <c r="WF58" s="497"/>
      <c r="WG58" s="139"/>
      <c r="WH58" s="138"/>
      <c r="WI58" s="111"/>
      <c r="WJ58" s="110"/>
      <c r="WK58" s="110"/>
      <c r="WL58" s="110"/>
      <c r="WM58" s="110"/>
      <c r="WN58" s="110"/>
      <c r="WO58" s="492"/>
      <c r="WP58" s="493"/>
      <c r="WQ58" s="496"/>
      <c r="WR58" s="497"/>
      <c r="WS58" s="139"/>
      <c r="WT58" s="138"/>
      <c r="WU58" s="111"/>
      <c r="WV58" s="110"/>
      <c r="WW58" s="110"/>
      <c r="WX58" s="110"/>
      <c r="WY58" s="110"/>
      <c r="WZ58" s="110"/>
      <c r="XA58" s="492"/>
      <c r="XB58" s="493"/>
      <c r="XC58" s="496"/>
      <c r="XD58" s="497"/>
      <c r="XE58" s="139"/>
      <c r="XF58" s="138"/>
      <c r="XG58" s="111"/>
      <c r="XH58" s="110"/>
      <c r="XI58" s="110"/>
      <c r="XJ58" s="110"/>
      <c r="XK58" s="110"/>
      <c r="XL58" s="110"/>
      <c r="XM58" s="492"/>
      <c r="XN58" s="493"/>
      <c r="XO58" s="496"/>
      <c r="XP58" s="497"/>
      <c r="XQ58" s="139"/>
      <c r="XR58" s="138"/>
      <c r="XS58" s="111"/>
      <c r="XT58" s="110"/>
      <c r="XU58" s="110"/>
      <c r="XV58" s="110"/>
      <c r="XW58" s="110"/>
      <c r="XX58" s="110"/>
      <c r="XY58" s="492"/>
      <c r="XZ58" s="493"/>
      <c r="YA58" s="496"/>
      <c r="YB58" s="497"/>
      <c r="YC58" s="139"/>
      <c r="YD58" s="138"/>
      <c r="YE58" s="111"/>
      <c r="YF58" s="110"/>
      <c r="YG58" s="110"/>
      <c r="YH58" s="110"/>
      <c r="YI58" s="110"/>
      <c r="YJ58" s="110"/>
      <c r="YK58" s="492"/>
      <c r="YL58" s="493"/>
      <c r="YM58" s="496"/>
      <c r="YN58" s="497"/>
      <c r="YO58" s="139"/>
      <c r="YP58" s="138"/>
      <c r="YQ58" s="111"/>
      <c r="YR58" s="110"/>
      <c r="YS58" s="110"/>
      <c r="YT58" s="110"/>
      <c r="YU58" s="110"/>
      <c r="YV58" s="110"/>
      <c r="YW58" s="492"/>
      <c r="YX58" s="493"/>
      <c r="YY58" s="496"/>
      <c r="YZ58" s="497"/>
      <c r="ZA58" s="139"/>
      <c r="ZB58" s="138"/>
      <c r="ZC58" s="111"/>
      <c r="ZD58" s="110"/>
      <c r="ZE58" s="110"/>
      <c r="ZF58" s="110"/>
      <c r="ZG58" s="110"/>
      <c r="ZH58" s="110"/>
      <c r="ZI58" s="492"/>
      <c r="ZJ58" s="493"/>
      <c r="ZK58" s="496"/>
      <c r="ZL58" s="497"/>
      <c r="ZM58" s="139"/>
      <c r="ZN58" s="138"/>
      <c r="ZO58" s="111"/>
      <c r="ZP58" s="110"/>
      <c r="ZQ58" s="110"/>
      <c r="ZR58" s="110"/>
      <c r="ZS58" s="110"/>
      <c r="ZT58" s="110"/>
      <c r="ZU58" s="492"/>
      <c r="ZV58" s="493"/>
      <c r="ZW58" s="496"/>
      <c r="ZX58" s="497"/>
      <c r="ZY58" s="139"/>
      <c r="ZZ58" s="138"/>
      <c r="AAA58" s="111"/>
      <c r="AAB58" s="110"/>
      <c r="AAC58" s="110"/>
      <c r="AAD58" s="110"/>
      <c r="AAE58" s="110"/>
      <c r="AAF58" s="110"/>
      <c r="AAG58" s="492"/>
      <c r="AAH58" s="493"/>
      <c r="AAI58" s="496"/>
      <c r="AAJ58" s="497"/>
      <c r="AAK58" s="139"/>
      <c r="AAL58" s="138"/>
      <c r="AAM58" s="111"/>
      <c r="AAN58" s="110"/>
      <c r="AAO58" s="110"/>
      <c r="AAP58" s="110"/>
      <c r="AAQ58" s="110"/>
      <c r="AAR58" s="110"/>
      <c r="AAS58" s="492"/>
      <c r="AAT58" s="493"/>
      <c r="AAU58" s="496"/>
      <c r="AAV58" s="497"/>
      <c r="AAW58" s="139"/>
      <c r="AAX58" s="138"/>
      <c r="AAY58" s="111"/>
      <c r="AAZ58" s="110"/>
      <c r="ABA58" s="110"/>
      <c r="ABB58" s="110"/>
      <c r="ABC58" s="110"/>
      <c r="ABD58" s="110"/>
      <c r="ABE58" s="492"/>
      <c r="ABF58" s="493"/>
      <c r="ABG58" s="496"/>
      <c r="ABH58" s="497"/>
      <c r="ABI58" s="139"/>
      <c r="ABJ58" s="138"/>
      <c r="ABK58" s="111"/>
      <c r="ABL58" s="110"/>
      <c r="ABM58" s="110"/>
      <c r="ABN58" s="110"/>
      <c r="ABO58" s="110"/>
      <c r="ABP58" s="110"/>
      <c r="ABQ58" s="492"/>
      <c r="ABR58" s="493"/>
      <c r="ABS58" s="496"/>
      <c r="ABT58" s="497"/>
      <c r="ABU58" s="139"/>
      <c r="ABV58" s="138"/>
      <c r="ABW58" s="111"/>
      <c r="ABX58" s="110"/>
      <c r="ABY58" s="110"/>
      <c r="ABZ58" s="110"/>
      <c r="ACA58" s="110"/>
      <c r="ACB58" s="110"/>
      <c r="ACC58" s="492"/>
      <c r="ACD58" s="493"/>
      <c r="ACE58" s="496"/>
      <c r="ACF58" s="497"/>
      <c r="ACG58" s="139"/>
      <c r="ACH58" s="138"/>
      <c r="ACI58" s="111"/>
      <c r="ACJ58" s="110"/>
      <c r="ACK58" s="110"/>
      <c r="ACL58" s="110"/>
      <c r="ACM58" s="110"/>
      <c r="ACN58" s="110"/>
      <c r="ACO58" s="492"/>
      <c r="ACP58" s="493"/>
      <c r="ACQ58" s="496"/>
      <c r="ACR58" s="497"/>
      <c r="ACS58" s="139"/>
      <c r="ACT58" s="138"/>
      <c r="ACU58" s="111"/>
      <c r="ACV58" s="110"/>
      <c r="ACW58" s="110"/>
      <c r="ACX58" s="110"/>
      <c r="ACY58" s="110"/>
      <c r="ACZ58" s="110"/>
      <c r="ADA58" s="492"/>
      <c r="ADB58" s="493"/>
      <c r="ADC58" s="496"/>
      <c r="ADD58" s="497"/>
      <c r="ADE58" s="139"/>
      <c r="ADF58" s="138"/>
      <c r="ADG58" s="111"/>
      <c r="ADH58" s="110"/>
      <c r="ADI58" s="110"/>
      <c r="ADJ58" s="110"/>
      <c r="ADK58" s="110"/>
      <c r="ADL58" s="110"/>
      <c r="ADM58" s="492"/>
      <c r="ADN58" s="493"/>
      <c r="ADO58" s="496"/>
      <c r="ADP58" s="497"/>
      <c r="ADQ58" s="139"/>
      <c r="ADR58" s="138"/>
      <c r="ADS58" s="111"/>
      <c r="ADT58" s="110"/>
      <c r="ADU58" s="110"/>
      <c r="ADV58" s="110"/>
      <c r="ADW58" s="110"/>
      <c r="ADX58" s="110"/>
      <c r="ADY58" s="492"/>
      <c r="ADZ58" s="493"/>
      <c r="AEA58" s="496"/>
      <c r="AEB58" s="497"/>
      <c r="AEC58" s="139"/>
      <c r="AED58" s="138"/>
      <c r="AEE58" s="111"/>
      <c r="AEF58" s="110"/>
      <c r="AEG58" s="110"/>
      <c r="AEH58" s="110"/>
      <c r="AEI58" s="110"/>
      <c r="AEJ58" s="110"/>
      <c r="AEK58" s="492"/>
      <c r="AEL58" s="493"/>
      <c r="AEM58" s="496"/>
      <c r="AEN58" s="497"/>
      <c r="AEO58" s="139"/>
      <c r="AEP58" s="138"/>
      <c r="AEQ58" s="111"/>
      <c r="AER58" s="110"/>
      <c r="AES58" s="110"/>
      <c r="AET58" s="110"/>
      <c r="AEU58" s="110"/>
      <c r="AEV58" s="110"/>
      <c r="AEW58" s="492"/>
      <c r="AEX58" s="493"/>
      <c r="AEY58" s="496"/>
      <c r="AEZ58" s="497"/>
      <c r="AFA58" s="139"/>
      <c r="AFB58" s="138"/>
      <c r="AFC58" s="111"/>
      <c r="AFD58" s="110"/>
      <c r="AFE58" s="110"/>
      <c r="AFF58" s="110"/>
      <c r="AFG58" s="110"/>
      <c r="AFH58" s="110"/>
      <c r="AFI58" s="492"/>
      <c r="AFJ58" s="493"/>
      <c r="AFK58" s="496"/>
      <c r="AFL58" s="497"/>
      <c r="AFM58" s="139"/>
      <c r="AFN58" s="138"/>
      <c r="AFO58" s="111"/>
      <c r="AFP58" s="110"/>
      <c r="AFQ58" s="110"/>
      <c r="AFR58" s="110"/>
      <c r="AFS58" s="110"/>
      <c r="AFT58" s="110"/>
      <c r="AFU58" s="492"/>
      <c r="AFV58" s="493"/>
      <c r="AFW58" s="496"/>
      <c r="AFX58" s="497"/>
      <c r="AFY58" s="139"/>
      <c r="AFZ58" s="138"/>
      <c r="AGA58" s="111"/>
      <c r="AGB58" s="110"/>
      <c r="AGC58" s="110"/>
      <c r="AGD58" s="110"/>
      <c r="AGE58" s="110"/>
      <c r="AGF58" s="110"/>
      <c r="AGG58" s="492"/>
      <c r="AGH58" s="493"/>
      <c r="AGI58" s="496"/>
      <c r="AGJ58" s="497"/>
      <c r="AGK58" s="139"/>
      <c r="AGL58" s="138"/>
      <c r="AGM58" s="111"/>
      <c r="AGN58" s="110"/>
      <c r="AGO58" s="110"/>
      <c r="AGP58" s="110"/>
      <c r="AGQ58" s="110"/>
      <c r="AGR58" s="110"/>
      <c r="AGS58" s="492"/>
      <c r="AGT58" s="493"/>
      <c r="AGU58" s="496"/>
      <c r="AGV58" s="497"/>
      <c r="AGW58" s="139"/>
      <c r="AGX58" s="138"/>
      <c r="AGY58" s="111"/>
      <c r="AGZ58" s="110"/>
      <c r="AHA58" s="110"/>
      <c r="AHB58" s="110"/>
      <c r="AHC58" s="110"/>
      <c r="AHD58" s="110"/>
      <c r="AHE58" s="492"/>
      <c r="AHF58" s="493"/>
      <c r="AHG58" s="496"/>
      <c r="AHH58" s="497"/>
      <c r="AHI58" s="139"/>
      <c r="AHJ58" s="138"/>
      <c r="AHK58" s="111"/>
      <c r="AHL58" s="110"/>
      <c r="AHM58" s="110"/>
      <c r="AHN58" s="110"/>
      <c r="AHO58" s="110"/>
      <c r="AHP58" s="110"/>
      <c r="AHQ58" s="492"/>
      <c r="AHR58" s="493"/>
      <c r="AHS58" s="496"/>
      <c r="AHT58" s="497"/>
      <c r="AHU58" s="139"/>
      <c r="AHV58" s="138"/>
      <c r="AHW58" s="111"/>
      <c r="AHX58" s="110"/>
      <c r="AHY58" s="110"/>
      <c r="AHZ58" s="110"/>
      <c r="AIA58" s="110"/>
      <c r="AIB58" s="110"/>
      <c r="AIC58" s="492"/>
      <c r="AID58" s="493"/>
      <c r="AIE58" s="496"/>
      <c r="AIF58" s="497"/>
      <c r="AIG58" s="139"/>
      <c r="AIH58" s="138"/>
      <c r="AII58" s="111"/>
      <c r="AIJ58" s="110"/>
      <c r="AIK58" s="110"/>
      <c r="AIL58" s="110"/>
      <c r="AIM58" s="110"/>
      <c r="AIN58" s="110"/>
      <c r="AIO58" s="492"/>
      <c r="AIP58" s="493"/>
      <c r="AIQ58" s="496"/>
      <c r="AIR58" s="497"/>
      <c r="AIS58" s="139"/>
      <c r="AIT58" s="138"/>
      <c r="AIU58" s="111"/>
      <c r="AIV58" s="110"/>
      <c r="AIW58" s="110"/>
      <c r="AIX58" s="110"/>
      <c r="AIY58" s="110"/>
      <c r="AIZ58" s="110"/>
      <c r="AJA58" s="492"/>
      <c r="AJB58" s="493"/>
      <c r="AJC58" s="496"/>
      <c r="AJD58" s="497"/>
      <c r="AJE58" s="139"/>
      <c r="AJF58" s="138"/>
      <c r="AJG58" s="111"/>
      <c r="AJH58" s="110"/>
      <c r="AJI58" s="110"/>
      <c r="AJJ58" s="110"/>
      <c r="AJK58" s="110"/>
      <c r="AJL58" s="110"/>
      <c r="AJM58" s="492"/>
      <c r="AJN58" s="493"/>
      <c r="AJO58" s="496"/>
      <c r="AJP58" s="497"/>
      <c r="AJQ58" s="139"/>
      <c r="AJR58" s="138"/>
      <c r="AJS58" s="111"/>
      <c r="AJT58" s="110"/>
      <c r="AJU58" s="110"/>
      <c r="AJV58" s="110"/>
      <c r="AJW58" s="110"/>
      <c r="AJX58" s="110"/>
      <c r="AJY58" s="492"/>
      <c r="AJZ58" s="493"/>
      <c r="AKA58" s="496"/>
      <c r="AKB58" s="497"/>
      <c r="AKC58" s="139"/>
      <c r="AKD58" s="138"/>
      <c r="AKE58" s="111"/>
      <c r="AKF58" s="110"/>
      <c r="AKG58" s="110"/>
      <c r="AKH58" s="110"/>
      <c r="AKI58" s="110"/>
      <c r="AKJ58" s="110"/>
      <c r="AKK58" s="492"/>
      <c r="AKL58" s="493"/>
      <c r="AKM58" s="496"/>
      <c r="AKN58" s="497"/>
      <c r="AKO58" s="139"/>
      <c r="AKP58" s="138"/>
      <c r="AKQ58" s="111"/>
      <c r="AKR58" s="110"/>
      <c r="AKS58" s="110"/>
      <c r="AKT58" s="110"/>
      <c r="AKU58" s="110"/>
      <c r="AKV58" s="110"/>
      <c r="AKW58" s="492"/>
      <c r="AKX58" s="493"/>
      <c r="AKY58" s="496"/>
      <c r="AKZ58" s="497"/>
      <c r="ALA58" s="139"/>
      <c r="ALB58" s="138"/>
      <c r="ALC58" s="111"/>
      <c r="ALD58" s="110"/>
      <c r="ALE58" s="110"/>
      <c r="ALF58" s="110"/>
      <c r="ALG58" s="110"/>
      <c r="ALH58" s="110"/>
      <c r="ALI58" s="492"/>
      <c r="ALJ58" s="493"/>
      <c r="ALK58" s="496"/>
      <c r="ALL58" s="497"/>
      <c r="ALM58" s="139"/>
      <c r="ALN58" s="138"/>
      <c r="ALO58" s="111"/>
      <c r="ALP58" s="110"/>
      <c r="ALQ58" s="110"/>
      <c r="ALR58" s="110"/>
      <c r="ALS58" s="110"/>
      <c r="ALT58" s="110"/>
      <c r="ALU58" s="492"/>
      <c r="ALV58" s="493"/>
      <c r="ALW58" s="496"/>
      <c r="ALX58" s="497"/>
      <c r="ALY58" s="139"/>
      <c r="ALZ58" s="138"/>
      <c r="AMA58" s="111"/>
      <c r="AMB58" s="110"/>
      <c r="AMC58" s="110"/>
      <c r="AMD58" s="110"/>
      <c r="AME58" s="110"/>
      <c r="AMF58" s="110"/>
      <c r="AMG58" s="492"/>
      <c r="AMH58" s="493"/>
      <c r="AMI58" s="496"/>
      <c r="AMJ58" s="497"/>
      <c r="AMK58" s="139"/>
      <c r="AML58" s="138"/>
      <c r="AMM58" s="111"/>
      <c r="AMN58" s="110"/>
      <c r="AMO58" s="110"/>
      <c r="AMP58" s="110"/>
      <c r="AMQ58" s="110"/>
      <c r="AMR58" s="110"/>
      <c r="AMS58" s="492"/>
      <c r="AMT58" s="493"/>
      <c r="AMU58" s="496"/>
      <c r="AMV58" s="497"/>
      <c r="AMW58" s="139"/>
      <c r="AMX58" s="138"/>
      <c r="AMY58" s="111"/>
      <c r="AMZ58" s="110"/>
      <c r="ANA58" s="110"/>
      <c r="ANB58" s="110"/>
      <c r="ANC58" s="110"/>
      <c r="AND58" s="110"/>
      <c r="ANE58" s="492"/>
      <c r="ANF58" s="493"/>
      <c r="ANG58" s="496"/>
      <c r="ANH58" s="497"/>
      <c r="ANI58" s="139"/>
      <c r="ANJ58" s="138"/>
      <c r="ANK58" s="111"/>
      <c r="ANL58" s="110"/>
      <c r="ANM58" s="110"/>
      <c r="ANN58" s="110"/>
      <c r="ANO58" s="110"/>
      <c r="ANP58" s="110"/>
      <c r="ANQ58" s="492"/>
      <c r="ANR58" s="493"/>
      <c r="ANS58" s="496"/>
      <c r="ANT58" s="497"/>
      <c r="ANU58" s="139"/>
      <c r="ANV58" s="138"/>
      <c r="ANW58" s="111"/>
      <c r="ANX58" s="110"/>
      <c r="ANY58" s="110"/>
      <c r="ANZ58" s="110"/>
      <c r="AOA58" s="110"/>
      <c r="AOB58" s="110"/>
      <c r="AOC58" s="492"/>
      <c r="AOD58" s="493"/>
      <c r="AOE58" s="496"/>
      <c r="AOF58" s="497"/>
      <c r="AOG58" s="139"/>
      <c r="AOH58" s="138"/>
      <c r="AOI58" s="111"/>
      <c r="AOJ58" s="110"/>
      <c r="AOK58" s="110"/>
      <c r="AOL58" s="110"/>
      <c r="AOM58" s="110"/>
      <c r="AON58" s="110"/>
      <c r="AOO58" s="492"/>
      <c r="AOP58" s="493"/>
      <c r="AOQ58" s="496"/>
      <c r="AOR58" s="497"/>
      <c r="AOS58" s="139"/>
      <c r="AOT58" s="138"/>
      <c r="AOU58" s="111"/>
      <c r="AOV58" s="110"/>
      <c r="AOW58" s="110"/>
      <c r="AOX58" s="110"/>
      <c r="AOY58" s="110"/>
      <c r="AOZ58" s="110"/>
      <c r="APA58" s="492"/>
      <c r="APB58" s="493"/>
      <c r="APC58" s="496"/>
      <c r="APD58" s="497"/>
      <c r="APE58" s="139"/>
      <c r="APF58" s="138"/>
      <c r="APG58" s="111"/>
      <c r="APH58" s="110"/>
      <c r="API58" s="110"/>
      <c r="APJ58" s="110"/>
      <c r="APK58" s="110"/>
      <c r="APL58" s="110"/>
      <c r="APM58" s="492"/>
      <c r="APN58" s="493"/>
      <c r="APO58" s="496"/>
      <c r="APP58" s="497"/>
      <c r="APQ58" s="139"/>
      <c r="APR58" s="138"/>
      <c r="APS58" s="111"/>
      <c r="APT58" s="110"/>
      <c r="APU58" s="110"/>
      <c r="APV58" s="110"/>
      <c r="APW58" s="110"/>
      <c r="APX58" s="110"/>
      <c r="APY58" s="492"/>
      <c r="APZ58" s="493"/>
      <c r="AQA58" s="496"/>
      <c r="AQB58" s="497"/>
      <c r="AQC58" s="139"/>
      <c r="AQD58" s="138"/>
      <c r="AQE58" s="111"/>
      <c r="AQF58" s="110"/>
      <c r="AQG58" s="110"/>
      <c r="AQH58" s="110"/>
      <c r="AQI58" s="110"/>
      <c r="AQJ58" s="110"/>
      <c r="AQK58" s="492"/>
      <c r="AQL58" s="493"/>
      <c r="AQM58" s="496"/>
      <c r="AQN58" s="497"/>
      <c r="AQO58" s="139"/>
      <c r="AQP58" s="138"/>
      <c r="AQQ58" s="111"/>
      <c r="AQR58" s="110"/>
      <c r="AQS58" s="110"/>
      <c r="AQT58" s="110"/>
      <c r="AQU58" s="110"/>
      <c r="AQV58" s="110"/>
      <c r="AQW58" s="492"/>
      <c r="AQX58" s="493"/>
      <c r="AQY58" s="496"/>
      <c r="AQZ58" s="497"/>
      <c r="ARA58" s="139"/>
      <c r="ARB58" s="138"/>
      <c r="ARC58" s="111"/>
      <c r="ARD58" s="110"/>
      <c r="ARE58" s="110"/>
      <c r="ARF58" s="110"/>
      <c r="ARG58" s="110"/>
      <c r="ARH58" s="110"/>
      <c r="ARI58" s="492"/>
      <c r="ARJ58" s="493"/>
      <c r="ARK58" s="496"/>
      <c r="ARL58" s="497"/>
      <c r="ARM58" s="139"/>
      <c r="ARN58" s="138"/>
      <c r="ARO58" s="111"/>
      <c r="ARP58" s="110"/>
      <c r="ARQ58" s="110"/>
      <c r="ARR58" s="110"/>
      <c r="ARS58" s="110"/>
      <c r="ART58" s="110"/>
      <c r="ARU58" s="492"/>
      <c r="ARV58" s="493"/>
      <c r="ARW58" s="496"/>
      <c r="ARX58" s="497"/>
      <c r="ARY58" s="139"/>
      <c r="ARZ58" s="138"/>
      <c r="ASA58" s="111"/>
      <c r="ASB58" s="110"/>
      <c r="ASC58" s="110"/>
      <c r="ASD58" s="110"/>
      <c r="ASE58" s="110"/>
      <c r="ASF58" s="110"/>
      <c r="ASG58" s="492"/>
      <c r="ASH58" s="493"/>
      <c r="ASI58" s="496"/>
      <c r="ASJ58" s="497"/>
      <c r="ASK58" s="139"/>
      <c r="ASL58" s="138"/>
      <c r="ASM58" s="111"/>
      <c r="ASN58" s="110"/>
      <c r="ASO58" s="110"/>
      <c r="ASP58" s="110"/>
      <c r="ASQ58" s="110"/>
      <c r="ASR58" s="110"/>
      <c r="ASS58" s="492"/>
      <c r="AST58" s="493"/>
      <c r="ASU58" s="496"/>
      <c r="ASV58" s="497"/>
      <c r="ASW58" s="139"/>
      <c r="ASX58" s="138"/>
      <c r="ASY58" s="111"/>
      <c r="ASZ58" s="110"/>
      <c r="ATA58" s="110"/>
      <c r="ATB58" s="110"/>
      <c r="ATC58" s="110"/>
      <c r="ATD58" s="110"/>
      <c r="ATE58" s="492"/>
      <c r="ATF58" s="493"/>
      <c r="ATG58" s="496"/>
      <c r="ATH58" s="497"/>
      <c r="ATI58" s="139"/>
      <c r="ATJ58" s="138"/>
      <c r="ATK58" s="111"/>
      <c r="ATL58" s="110"/>
      <c r="ATM58" s="110"/>
      <c r="ATN58" s="110"/>
      <c r="ATO58" s="110"/>
      <c r="ATP58" s="110"/>
      <c r="ATQ58" s="492"/>
      <c r="ATR58" s="493"/>
      <c r="ATS58" s="496"/>
      <c r="ATT58" s="497"/>
      <c r="ATU58" s="139"/>
      <c r="ATV58" s="138"/>
      <c r="ATW58" s="111"/>
      <c r="ATX58" s="110"/>
      <c r="ATY58" s="110"/>
      <c r="ATZ58" s="110"/>
      <c r="AUA58" s="110"/>
      <c r="AUB58" s="110"/>
      <c r="AUC58" s="492"/>
      <c r="AUD58" s="493"/>
      <c r="AUE58" s="496"/>
      <c r="AUF58" s="497"/>
      <c r="AUG58" s="139"/>
      <c r="AUH58" s="138"/>
      <c r="AUI58" s="111"/>
      <c r="AUJ58" s="110"/>
      <c r="AUK58" s="110"/>
      <c r="AUL58" s="110"/>
      <c r="AUM58" s="110"/>
      <c r="AUN58" s="110"/>
      <c r="AUO58" s="492"/>
      <c r="AUP58" s="493"/>
      <c r="AUQ58" s="496"/>
      <c r="AUR58" s="497"/>
      <c r="AUS58" s="139"/>
      <c r="AUT58" s="138"/>
      <c r="AUU58" s="111"/>
      <c r="AUV58" s="110"/>
      <c r="AUW58" s="110"/>
      <c r="AUX58" s="110"/>
      <c r="AUY58" s="110"/>
      <c r="AUZ58" s="110"/>
      <c r="AVA58" s="492"/>
      <c r="AVB58" s="493"/>
      <c r="AVC58" s="496"/>
      <c r="AVD58" s="497"/>
      <c r="AVE58" s="139"/>
      <c r="AVF58" s="138"/>
      <c r="AVG58" s="111"/>
      <c r="AVH58" s="110"/>
      <c r="AVI58" s="110"/>
      <c r="AVJ58" s="110"/>
      <c r="AVK58" s="110"/>
      <c r="AVL58" s="110"/>
      <c r="AVM58" s="492"/>
      <c r="AVN58" s="493"/>
      <c r="AVO58" s="496"/>
      <c r="AVP58" s="497"/>
      <c r="AVQ58" s="139"/>
      <c r="AVR58" s="138"/>
      <c r="AVS58" s="111"/>
      <c r="AVT58" s="110"/>
      <c r="AVU58" s="110"/>
      <c r="AVV58" s="110"/>
      <c r="AVW58" s="110"/>
      <c r="AVX58" s="110"/>
      <c r="AVY58" s="492"/>
      <c r="AVZ58" s="493"/>
      <c r="AWA58" s="496"/>
      <c r="AWB58" s="497"/>
      <c r="AWC58" s="139"/>
      <c r="AWD58" s="138"/>
      <c r="AWE58" s="111"/>
      <c r="AWF58" s="110"/>
      <c r="AWG58" s="110"/>
      <c r="AWH58" s="110"/>
      <c r="AWI58" s="110"/>
      <c r="AWJ58" s="110"/>
      <c r="AWK58" s="492"/>
      <c r="AWL58" s="493"/>
      <c r="AWM58" s="496"/>
      <c r="AWN58" s="497"/>
      <c r="AWO58" s="139"/>
      <c r="AWP58" s="138"/>
      <c r="AWQ58" s="111"/>
      <c r="AWR58" s="110"/>
      <c r="AWS58" s="110"/>
      <c r="AWT58" s="110"/>
      <c r="AWU58" s="110"/>
      <c r="AWV58" s="110"/>
      <c r="AWW58" s="492"/>
      <c r="AWX58" s="493"/>
      <c r="AWY58" s="496"/>
      <c r="AWZ58" s="497"/>
      <c r="AXA58" s="139"/>
      <c r="AXB58" s="138"/>
      <c r="AXC58" s="111"/>
      <c r="AXD58" s="110"/>
      <c r="AXE58" s="110"/>
      <c r="AXF58" s="110"/>
      <c r="AXG58" s="110"/>
      <c r="AXH58" s="110"/>
      <c r="AXI58" s="492"/>
      <c r="AXJ58" s="493"/>
      <c r="AXK58" s="496"/>
      <c r="AXL58" s="497"/>
      <c r="AXM58" s="139"/>
      <c r="AXN58" s="138"/>
      <c r="AXO58" s="111"/>
      <c r="AXP58" s="110"/>
      <c r="AXQ58" s="110"/>
      <c r="AXR58" s="110"/>
      <c r="AXS58" s="110"/>
      <c r="AXT58" s="110"/>
      <c r="AXU58" s="492"/>
      <c r="AXV58" s="493"/>
      <c r="AXW58" s="496"/>
      <c r="AXX58" s="497"/>
      <c r="AXY58" s="139"/>
      <c r="AXZ58" s="138"/>
      <c r="AYA58" s="111"/>
      <c r="AYB58" s="110"/>
      <c r="AYC58" s="110"/>
      <c r="AYD58" s="110"/>
      <c r="AYE58" s="110"/>
      <c r="AYF58" s="110"/>
      <c r="AYG58" s="492"/>
      <c r="AYH58" s="493"/>
      <c r="AYI58" s="496"/>
      <c r="AYJ58" s="497"/>
      <c r="AYK58" s="139"/>
      <c r="AYL58" s="138"/>
      <c r="AYM58" s="111"/>
      <c r="AYN58" s="110"/>
      <c r="AYO58" s="110"/>
      <c r="AYP58" s="110"/>
      <c r="AYQ58" s="110"/>
      <c r="AYR58" s="110"/>
      <c r="AYS58" s="492"/>
      <c r="AYT58" s="493"/>
      <c r="AYU58" s="496"/>
      <c r="AYV58" s="497"/>
      <c r="AYW58" s="139"/>
      <c r="AYX58" s="138"/>
      <c r="AYY58" s="111"/>
      <c r="AYZ58" s="110"/>
      <c r="AZA58" s="110"/>
      <c r="AZB58" s="110"/>
      <c r="AZC58" s="110"/>
      <c r="AZD58" s="110"/>
      <c r="AZE58" s="492"/>
      <c r="AZF58" s="493"/>
      <c r="AZG58" s="496"/>
      <c r="AZH58" s="497"/>
      <c r="AZI58" s="139"/>
      <c r="AZJ58" s="138"/>
      <c r="AZK58" s="111"/>
      <c r="AZL58" s="110"/>
      <c r="AZM58" s="110"/>
      <c r="AZN58" s="110"/>
      <c r="AZO58" s="110"/>
      <c r="AZP58" s="110"/>
      <c r="AZQ58" s="492"/>
      <c r="AZR58" s="493"/>
      <c r="AZS58" s="496"/>
      <c r="AZT58" s="497"/>
      <c r="AZU58" s="139"/>
      <c r="AZV58" s="138"/>
      <c r="AZW58" s="111"/>
      <c r="AZX58" s="110"/>
      <c r="AZY58" s="110"/>
      <c r="AZZ58" s="110"/>
      <c r="BAA58" s="110"/>
      <c r="BAB58" s="110"/>
      <c r="BAC58" s="492"/>
      <c r="BAD58" s="493"/>
      <c r="BAE58" s="496"/>
      <c r="BAF58" s="497"/>
      <c r="BAG58" s="139"/>
      <c r="BAH58" s="138"/>
      <c r="BAI58" s="111"/>
      <c r="BAJ58" s="110"/>
      <c r="BAK58" s="110"/>
      <c r="BAL58" s="110"/>
      <c r="BAM58" s="110"/>
      <c r="BAN58" s="110"/>
      <c r="BAO58" s="492"/>
      <c r="BAP58" s="493"/>
      <c r="BAQ58" s="496"/>
      <c r="BAR58" s="497"/>
      <c r="BAS58" s="139"/>
      <c r="BAT58" s="138"/>
      <c r="BAU58" s="111"/>
      <c r="BAV58" s="110"/>
      <c r="BAW58" s="110"/>
      <c r="BAX58" s="110"/>
      <c r="BAY58" s="110"/>
      <c r="BAZ58" s="110"/>
      <c r="BBA58" s="492"/>
      <c r="BBB58" s="493"/>
      <c r="BBC58" s="496"/>
      <c r="BBD58" s="497"/>
      <c r="BBE58" s="139"/>
      <c r="BBF58" s="138"/>
      <c r="BBG58" s="111"/>
      <c r="BBH58" s="110"/>
      <c r="BBI58" s="110"/>
      <c r="BBJ58" s="110"/>
      <c r="BBK58" s="110"/>
      <c r="BBL58" s="110"/>
      <c r="BBM58" s="492"/>
      <c r="BBN58" s="493"/>
      <c r="BBO58" s="496"/>
      <c r="BBP58" s="497"/>
      <c r="BBQ58" s="139"/>
      <c r="BBR58" s="138"/>
      <c r="BBS58" s="111"/>
      <c r="BBT58" s="110"/>
      <c r="BBU58" s="110"/>
      <c r="BBV58" s="110"/>
      <c r="BBW58" s="110"/>
      <c r="BBX58" s="110"/>
      <c r="BBY58" s="492"/>
      <c r="BBZ58" s="493"/>
      <c r="BCA58" s="496"/>
      <c r="BCB58" s="497"/>
      <c r="BCC58" s="139"/>
      <c r="BCD58" s="138"/>
      <c r="BCE58" s="111"/>
      <c r="BCF58" s="110"/>
      <c r="BCG58" s="110"/>
      <c r="BCH58" s="110"/>
      <c r="BCI58" s="110"/>
      <c r="BCJ58" s="110"/>
      <c r="BCK58" s="492"/>
      <c r="BCL58" s="493"/>
      <c r="BCM58" s="496"/>
      <c r="BCN58" s="497"/>
      <c r="BCO58" s="139"/>
      <c r="BCP58" s="138"/>
      <c r="BCQ58" s="111"/>
      <c r="BCR58" s="110"/>
      <c r="BCS58" s="110"/>
      <c r="BCT58" s="110"/>
      <c r="BCU58" s="110"/>
      <c r="BCV58" s="110"/>
      <c r="BCW58" s="492"/>
      <c r="BCX58" s="493"/>
      <c r="BCY58" s="496"/>
      <c r="BCZ58" s="497"/>
      <c r="BDA58" s="139"/>
      <c r="BDB58" s="138"/>
      <c r="BDC58" s="111"/>
      <c r="BDD58" s="110"/>
      <c r="BDE58" s="110"/>
      <c r="BDF58" s="110"/>
      <c r="BDG58" s="110"/>
      <c r="BDH58" s="110"/>
      <c r="BDI58" s="492"/>
      <c r="BDJ58" s="493"/>
      <c r="BDK58" s="496"/>
      <c r="BDL58" s="497"/>
      <c r="BDM58" s="139"/>
      <c r="BDN58" s="138"/>
      <c r="BDO58" s="111"/>
      <c r="BDP58" s="110"/>
      <c r="BDQ58" s="110"/>
      <c r="BDR58" s="110"/>
      <c r="BDS58" s="110"/>
      <c r="BDT58" s="110"/>
      <c r="BDU58" s="492"/>
      <c r="BDV58" s="493"/>
      <c r="BDW58" s="496"/>
      <c r="BDX58" s="497"/>
      <c r="BDY58" s="139"/>
      <c r="BDZ58" s="138"/>
      <c r="BEA58" s="111"/>
      <c r="BEB58" s="110"/>
      <c r="BEC58" s="110"/>
      <c r="BED58" s="110"/>
      <c r="BEE58" s="110"/>
      <c r="BEF58" s="110"/>
      <c r="BEG58" s="492"/>
      <c r="BEH58" s="493"/>
      <c r="BEI58" s="496"/>
      <c r="BEJ58" s="497"/>
      <c r="BEK58" s="139"/>
      <c r="BEL58" s="138"/>
      <c r="BEM58" s="111"/>
      <c r="BEN58" s="110"/>
      <c r="BEO58" s="110"/>
      <c r="BEP58" s="110"/>
      <c r="BEQ58" s="110"/>
      <c r="BER58" s="110"/>
      <c r="BES58" s="492"/>
      <c r="BET58" s="493"/>
      <c r="BEU58" s="496"/>
      <c r="BEV58" s="497"/>
      <c r="BEW58" s="139"/>
      <c r="BEX58" s="138"/>
      <c r="BEY58" s="111"/>
      <c r="BEZ58" s="110"/>
      <c r="BFA58" s="110"/>
      <c r="BFB58" s="110"/>
      <c r="BFC58" s="110"/>
      <c r="BFD58" s="110"/>
      <c r="BFE58" s="492"/>
      <c r="BFF58" s="493"/>
      <c r="BFG58" s="496"/>
      <c r="BFH58" s="497"/>
      <c r="BFI58" s="139"/>
      <c r="BFJ58" s="138"/>
      <c r="BFK58" s="111"/>
      <c r="BFL58" s="110"/>
      <c r="BFM58" s="110"/>
      <c r="BFN58" s="110"/>
      <c r="BFO58" s="110"/>
      <c r="BFP58" s="110"/>
      <c r="BFQ58" s="492"/>
      <c r="BFR58" s="493"/>
      <c r="BFS58" s="496"/>
      <c r="BFT58" s="497"/>
      <c r="BFU58" s="139"/>
      <c r="BFV58" s="138"/>
      <c r="BFW58" s="111"/>
      <c r="BFX58" s="110"/>
      <c r="BFY58" s="110"/>
      <c r="BFZ58" s="110"/>
      <c r="BGA58" s="110"/>
      <c r="BGB58" s="110"/>
      <c r="BGC58" s="492"/>
      <c r="BGD58" s="493"/>
      <c r="BGE58" s="496"/>
      <c r="BGF58" s="497"/>
      <c r="BGG58" s="139"/>
      <c r="BGH58" s="138"/>
      <c r="BGI58" s="111"/>
      <c r="BGJ58" s="110"/>
      <c r="BGK58" s="110"/>
      <c r="BGL58" s="110"/>
      <c r="BGM58" s="110"/>
      <c r="BGN58" s="110"/>
      <c r="BGO58" s="492"/>
      <c r="BGP58" s="493"/>
      <c r="BGQ58" s="496"/>
      <c r="BGR58" s="497"/>
      <c r="BGS58" s="139"/>
      <c r="BGT58" s="138"/>
      <c r="BGU58" s="111"/>
      <c r="BGV58" s="110"/>
      <c r="BGW58" s="110"/>
      <c r="BGX58" s="110"/>
      <c r="BGY58" s="110"/>
      <c r="BGZ58" s="110"/>
      <c r="BHA58" s="492"/>
      <c r="BHB58" s="493"/>
      <c r="BHC58" s="496"/>
      <c r="BHD58" s="497"/>
      <c r="BHE58" s="139"/>
      <c r="BHF58" s="138"/>
      <c r="BHG58" s="111"/>
      <c r="BHH58" s="110"/>
      <c r="BHI58" s="110"/>
      <c r="BHJ58" s="110"/>
      <c r="BHK58" s="110"/>
      <c r="BHL58" s="110"/>
      <c r="BHM58" s="492"/>
      <c r="BHN58" s="493"/>
      <c r="BHO58" s="496"/>
      <c r="BHP58" s="497"/>
      <c r="BHQ58" s="139"/>
      <c r="BHR58" s="138"/>
      <c r="BHS58" s="111"/>
      <c r="BHT58" s="110"/>
      <c r="BHU58" s="110"/>
      <c r="BHV58" s="110"/>
      <c r="BHW58" s="110"/>
      <c r="BHX58" s="110"/>
      <c r="BHY58" s="492"/>
      <c r="BHZ58" s="493"/>
      <c r="BIA58" s="496"/>
      <c r="BIB58" s="497"/>
      <c r="BIC58" s="139"/>
      <c r="BID58" s="138"/>
      <c r="BIE58" s="111"/>
      <c r="BIF58" s="110"/>
      <c r="BIG58" s="110"/>
      <c r="BIH58" s="110"/>
      <c r="BII58" s="110"/>
      <c r="BIJ58" s="110"/>
      <c r="BIK58" s="492"/>
      <c r="BIL58" s="493"/>
      <c r="BIM58" s="496"/>
      <c r="BIN58" s="497"/>
      <c r="BIO58" s="139"/>
      <c r="BIP58" s="138"/>
      <c r="BIQ58" s="111"/>
      <c r="BIR58" s="110"/>
      <c r="BIS58" s="110"/>
      <c r="BIT58" s="110"/>
      <c r="BIU58" s="110"/>
      <c r="BIV58" s="110"/>
      <c r="BIW58" s="492"/>
      <c r="BIX58" s="493"/>
      <c r="BIY58" s="496"/>
      <c r="BIZ58" s="497"/>
      <c r="BJA58" s="139"/>
      <c r="BJB58" s="138"/>
      <c r="BJC58" s="111"/>
      <c r="BJD58" s="110"/>
      <c r="BJE58" s="110"/>
      <c r="BJF58" s="110"/>
      <c r="BJG58" s="110"/>
      <c r="BJH58" s="110"/>
      <c r="BJI58" s="492"/>
      <c r="BJJ58" s="493"/>
      <c r="BJK58" s="496"/>
      <c r="BJL58" s="497"/>
      <c r="BJM58" s="139"/>
      <c r="BJN58" s="138"/>
      <c r="BJO58" s="111"/>
      <c r="BJP58" s="110"/>
      <c r="BJQ58" s="110"/>
      <c r="BJR58" s="110"/>
      <c r="BJS58" s="110"/>
      <c r="BJT58" s="110"/>
      <c r="BJU58" s="492"/>
      <c r="BJV58" s="493"/>
      <c r="BJW58" s="496"/>
      <c r="BJX58" s="497"/>
      <c r="BJY58" s="139"/>
      <c r="BJZ58" s="138"/>
      <c r="BKA58" s="111"/>
      <c r="BKB58" s="110"/>
      <c r="BKC58" s="110"/>
      <c r="BKD58" s="110"/>
      <c r="BKE58" s="110"/>
      <c r="BKF58" s="110"/>
      <c r="BKG58" s="492"/>
      <c r="BKH58" s="493"/>
      <c r="BKI58" s="496"/>
      <c r="BKJ58" s="497"/>
      <c r="BKK58" s="139"/>
      <c r="BKL58" s="138"/>
      <c r="BKM58" s="111"/>
      <c r="BKN58" s="110"/>
      <c r="BKO58" s="110"/>
      <c r="BKP58" s="110"/>
      <c r="BKQ58" s="110"/>
      <c r="BKR58" s="110"/>
      <c r="BKS58" s="492"/>
      <c r="BKT58" s="493"/>
      <c r="BKU58" s="496"/>
      <c r="BKV58" s="497"/>
      <c r="BKW58" s="139"/>
      <c r="BKX58" s="138"/>
      <c r="BKY58" s="111"/>
      <c r="BKZ58" s="110"/>
      <c r="BLA58" s="110"/>
      <c r="BLB58" s="110"/>
      <c r="BLC58" s="110"/>
      <c r="BLD58" s="110"/>
      <c r="BLE58" s="492"/>
      <c r="BLF58" s="493"/>
      <c r="BLG58" s="496"/>
      <c r="BLH58" s="497"/>
      <c r="BLI58" s="139"/>
      <c r="BLJ58" s="138"/>
      <c r="BLK58" s="111"/>
      <c r="BLL58" s="110"/>
      <c r="BLM58" s="110"/>
      <c r="BLN58" s="110"/>
      <c r="BLO58" s="110"/>
      <c r="BLP58" s="110"/>
      <c r="BLQ58" s="492"/>
      <c r="BLR58" s="493"/>
      <c r="BLS58" s="496"/>
      <c r="BLT58" s="497"/>
      <c r="BLU58" s="139"/>
      <c r="BLV58" s="138"/>
      <c r="BLW58" s="111"/>
      <c r="BLX58" s="110"/>
      <c r="BLY58" s="110"/>
      <c r="BLZ58" s="110"/>
      <c r="BMA58" s="110"/>
      <c r="BMB58" s="110"/>
      <c r="BMC58" s="492"/>
      <c r="BMD58" s="493"/>
      <c r="BME58" s="496"/>
      <c r="BMF58" s="497"/>
      <c r="BMG58" s="139"/>
      <c r="BMH58" s="138"/>
      <c r="BMI58" s="111"/>
      <c r="BMJ58" s="110"/>
      <c r="BMK58" s="110"/>
      <c r="BML58" s="110"/>
      <c r="BMM58" s="110"/>
      <c r="BMN58" s="110"/>
      <c r="BMO58" s="492"/>
      <c r="BMP58" s="493"/>
      <c r="BMQ58" s="496"/>
      <c r="BMR58" s="497"/>
      <c r="BMS58" s="139"/>
      <c r="BMT58" s="138"/>
      <c r="BMU58" s="111"/>
      <c r="BMV58" s="110"/>
      <c r="BMW58" s="110"/>
      <c r="BMX58" s="110"/>
      <c r="BMY58" s="110"/>
      <c r="BMZ58" s="110"/>
      <c r="BNA58" s="492"/>
      <c r="BNB58" s="493"/>
      <c r="BNC58" s="496"/>
      <c r="BND58" s="497"/>
      <c r="BNE58" s="139"/>
      <c r="BNF58" s="138"/>
      <c r="BNG58" s="111"/>
      <c r="BNH58" s="110"/>
      <c r="BNI58" s="110"/>
      <c r="BNJ58" s="110"/>
      <c r="BNK58" s="110"/>
      <c r="BNL58" s="110"/>
      <c r="BNM58" s="492"/>
      <c r="BNN58" s="493"/>
      <c r="BNO58" s="496"/>
      <c r="BNP58" s="497"/>
      <c r="BNQ58" s="139"/>
      <c r="BNR58" s="138"/>
      <c r="BNS58" s="111"/>
      <c r="BNT58" s="110"/>
      <c r="BNU58" s="110"/>
      <c r="BNV58" s="110"/>
      <c r="BNW58" s="110"/>
      <c r="BNX58" s="110"/>
      <c r="BNY58" s="492"/>
      <c r="BNZ58" s="493"/>
      <c r="BOA58" s="496"/>
      <c r="BOB58" s="497"/>
      <c r="BOC58" s="139"/>
      <c r="BOD58" s="138"/>
      <c r="BOE58" s="111"/>
      <c r="BOF58" s="110"/>
      <c r="BOG58" s="110"/>
      <c r="BOH58" s="110"/>
      <c r="BOI58" s="110"/>
      <c r="BOJ58" s="110"/>
      <c r="BOK58" s="492"/>
      <c r="BOL58" s="493"/>
      <c r="BOM58" s="496"/>
      <c r="BON58" s="497"/>
      <c r="BOO58" s="139"/>
      <c r="BOP58" s="138"/>
      <c r="BOQ58" s="111"/>
      <c r="BOR58" s="110"/>
      <c r="BOS58" s="110"/>
      <c r="BOT58" s="110"/>
      <c r="BOU58" s="110"/>
      <c r="BOV58" s="110"/>
      <c r="BOW58" s="492"/>
      <c r="BOX58" s="493"/>
      <c r="BOY58" s="496"/>
      <c r="BOZ58" s="497"/>
      <c r="BPA58" s="139"/>
      <c r="BPB58" s="138"/>
      <c r="BPC58" s="111"/>
      <c r="BPD58" s="110"/>
      <c r="BPE58" s="110"/>
      <c r="BPF58" s="110"/>
      <c r="BPG58" s="110"/>
      <c r="BPH58" s="110"/>
      <c r="BPI58" s="492"/>
      <c r="BPJ58" s="493"/>
      <c r="BPK58" s="496"/>
      <c r="BPL58" s="497"/>
      <c r="BPM58" s="139"/>
      <c r="BPN58" s="138"/>
      <c r="BPO58" s="111"/>
      <c r="BPP58" s="110"/>
      <c r="BPQ58" s="110"/>
      <c r="BPR58" s="110"/>
      <c r="BPS58" s="110"/>
      <c r="BPT58" s="110"/>
      <c r="BPU58" s="492"/>
      <c r="BPV58" s="493"/>
      <c r="BPW58" s="496"/>
      <c r="BPX58" s="497"/>
      <c r="BPY58" s="139"/>
      <c r="BPZ58" s="138"/>
      <c r="BQA58" s="111"/>
      <c r="BQB58" s="110"/>
      <c r="BQC58" s="110"/>
      <c r="BQD58" s="110"/>
      <c r="BQE58" s="110"/>
      <c r="BQF58" s="110"/>
      <c r="BQG58" s="492"/>
      <c r="BQH58" s="493"/>
      <c r="BQI58" s="496"/>
      <c r="BQJ58" s="497"/>
      <c r="BQK58" s="139"/>
      <c r="BQL58" s="138"/>
      <c r="BQM58" s="111"/>
      <c r="BQN58" s="110"/>
      <c r="BQO58" s="110"/>
      <c r="BQP58" s="110"/>
      <c r="BQQ58" s="110"/>
      <c r="BQR58" s="110"/>
      <c r="BQS58" s="492"/>
      <c r="BQT58" s="493"/>
      <c r="BQU58" s="496"/>
      <c r="BQV58" s="497"/>
      <c r="BQW58" s="139"/>
      <c r="BQX58" s="138"/>
      <c r="BQY58" s="111"/>
      <c r="BQZ58" s="110"/>
      <c r="BRA58" s="110"/>
      <c r="BRB58" s="110"/>
      <c r="BRC58" s="110"/>
      <c r="BRD58" s="110"/>
      <c r="BRE58" s="492"/>
      <c r="BRF58" s="493"/>
      <c r="BRG58" s="496"/>
      <c r="BRH58" s="497"/>
      <c r="BRI58" s="139"/>
      <c r="BRJ58" s="138"/>
      <c r="BRK58" s="111"/>
      <c r="BRL58" s="110"/>
      <c r="BRM58" s="110"/>
      <c r="BRN58" s="110"/>
      <c r="BRO58" s="110"/>
      <c r="BRP58" s="110"/>
      <c r="BRQ58" s="492"/>
      <c r="BRR58" s="493"/>
      <c r="BRS58" s="496"/>
      <c r="BRT58" s="497"/>
      <c r="BRU58" s="139"/>
      <c r="BRV58" s="138"/>
      <c r="BRW58" s="111"/>
      <c r="BRX58" s="110"/>
      <c r="BRY58" s="110"/>
      <c r="BRZ58" s="110"/>
      <c r="BSA58" s="110"/>
      <c r="BSB58" s="110"/>
      <c r="BSC58" s="492"/>
      <c r="BSD58" s="493"/>
      <c r="BSE58" s="496"/>
      <c r="BSF58" s="497"/>
      <c r="BSG58" s="139"/>
      <c r="BSH58" s="138"/>
      <c r="BSI58" s="111"/>
      <c r="BSJ58" s="110"/>
      <c r="BSK58" s="110"/>
      <c r="BSL58" s="110"/>
      <c r="BSM58" s="110"/>
      <c r="BSN58" s="110"/>
      <c r="BSO58" s="492"/>
      <c r="BSP58" s="493"/>
      <c r="BSQ58" s="496"/>
      <c r="BSR58" s="497"/>
      <c r="BSS58" s="139"/>
      <c r="BST58" s="138"/>
      <c r="BSU58" s="111"/>
      <c r="BSV58" s="110"/>
      <c r="BSW58" s="110"/>
      <c r="BSX58" s="110"/>
      <c r="BSY58" s="110"/>
      <c r="BSZ58" s="110"/>
      <c r="BTA58" s="492"/>
      <c r="BTB58" s="493"/>
      <c r="BTC58" s="496"/>
      <c r="BTD58" s="497"/>
      <c r="BTE58" s="139"/>
      <c r="BTF58" s="138"/>
      <c r="BTG58" s="111"/>
      <c r="BTH58" s="110"/>
      <c r="BTI58" s="110"/>
      <c r="BTJ58" s="110"/>
      <c r="BTK58" s="110"/>
      <c r="BTL58" s="110"/>
      <c r="BTM58" s="492"/>
      <c r="BTN58" s="493"/>
      <c r="BTO58" s="496"/>
      <c r="BTP58" s="497"/>
      <c r="BTQ58" s="139"/>
      <c r="BTR58" s="138"/>
      <c r="BTS58" s="111"/>
      <c r="BTT58" s="110"/>
      <c r="BTU58" s="110"/>
      <c r="BTV58" s="110"/>
      <c r="BTW58" s="110"/>
      <c r="BTX58" s="110"/>
      <c r="BTY58" s="492"/>
      <c r="BTZ58" s="493"/>
      <c r="BUA58" s="496"/>
      <c r="BUB58" s="497"/>
      <c r="BUC58" s="139"/>
      <c r="BUD58" s="138"/>
      <c r="BUE58" s="111"/>
      <c r="BUF58" s="110"/>
      <c r="BUG58" s="110"/>
      <c r="BUH58" s="110"/>
      <c r="BUI58" s="110"/>
      <c r="BUJ58" s="110"/>
      <c r="BUK58" s="492"/>
      <c r="BUL58" s="493"/>
      <c r="BUM58" s="496"/>
      <c r="BUN58" s="497"/>
      <c r="BUO58" s="139"/>
      <c r="BUP58" s="138"/>
      <c r="BUQ58" s="111"/>
      <c r="BUR58" s="110"/>
      <c r="BUS58" s="110"/>
      <c r="BUT58" s="110"/>
      <c r="BUU58" s="110"/>
      <c r="BUV58" s="110"/>
      <c r="BUW58" s="492"/>
      <c r="BUX58" s="493"/>
      <c r="BUY58" s="496"/>
      <c r="BUZ58" s="497"/>
      <c r="BVA58" s="139"/>
      <c r="BVB58" s="138"/>
      <c r="BVC58" s="111"/>
      <c r="BVD58" s="110"/>
      <c r="BVE58" s="110"/>
      <c r="BVF58" s="110"/>
      <c r="BVG58" s="110"/>
      <c r="BVH58" s="110"/>
      <c r="BVI58" s="492"/>
      <c r="BVJ58" s="493"/>
      <c r="BVK58" s="496"/>
      <c r="BVL58" s="497"/>
      <c r="BVM58" s="139"/>
      <c r="BVN58" s="138"/>
      <c r="BVO58" s="111"/>
      <c r="BVP58" s="110"/>
      <c r="BVQ58" s="110"/>
      <c r="BVR58" s="110"/>
      <c r="BVS58" s="110"/>
      <c r="BVT58" s="110"/>
      <c r="BVU58" s="492"/>
      <c r="BVV58" s="493"/>
      <c r="BVW58" s="496"/>
      <c r="BVX58" s="497"/>
      <c r="BVY58" s="139"/>
      <c r="BVZ58" s="138"/>
      <c r="BWA58" s="111"/>
      <c r="BWB58" s="110"/>
      <c r="BWC58" s="110"/>
      <c r="BWD58" s="110"/>
      <c r="BWE58" s="110"/>
      <c r="BWF58" s="110"/>
      <c r="BWG58" s="492"/>
      <c r="BWH58" s="493"/>
      <c r="BWI58" s="496"/>
      <c r="BWJ58" s="497"/>
      <c r="BWK58" s="139"/>
      <c r="BWL58" s="138"/>
      <c r="BWM58" s="111"/>
      <c r="BWN58" s="110"/>
      <c r="BWO58" s="110"/>
      <c r="BWP58" s="110"/>
      <c r="BWQ58" s="110"/>
      <c r="BWR58" s="110"/>
      <c r="BWS58" s="492"/>
      <c r="BWT58" s="493"/>
      <c r="BWU58" s="496"/>
      <c r="BWV58" s="497"/>
      <c r="BWW58" s="139"/>
      <c r="BWX58" s="138"/>
      <c r="BWY58" s="111"/>
      <c r="BWZ58" s="110"/>
      <c r="BXA58" s="110"/>
      <c r="BXB58" s="110"/>
      <c r="BXC58" s="110"/>
      <c r="BXD58" s="110"/>
      <c r="BXE58" s="492"/>
      <c r="BXF58" s="493"/>
      <c r="BXG58" s="496"/>
      <c r="BXH58" s="497"/>
      <c r="BXI58" s="139"/>
      <c r="BXJ58" s="138"/>
      <c r="BXK58" s="111"/>
      <c r="BXL58" s="110"/>
      <c r="BXM58" s="110"/>
      <c r="BXN58" s="110"/>
      <c r="BXO58" s="110"/>
      <c r="BXP58" s="110"/>
      <c r="BXQ58" s="492"/>
      <c r="BXR58" s="493"/>
      <c r="BXS58" s="496"/>
      <c r="BXT58" s="497"/>
      <c r="BXU58" s="139"/>
      <c r="BXV58" s="138"/>
      <c r="BXW58" s="111"/>
      <c r="BXX58" s="110"/>
      <c r="BXY58" s="110"/>
      <c r="BXZ58" s="110"/>
      <c r="BYA58" s="110"/>
      <c r="BYB58" s="110"/>
      <c r="BYC58" s="492"/>
      <c r="BYD58" s="493"/>
      <c r="BYE58" s="496"/>
      <c r="BYF58" s="497"/>
      <c r="BYG58" s="139"/>
      <c r="BYH58" s="138"/>
      <c r="BYI58" s="111"/>
      <c r="BYJ58" s="110"/>
      <c r="BYK58" s="110"/>
      <c r="BYL58" s="110"/>
      <c r="BYM58" s="110"/>
      <c r="BYN58" s="110"/>
      <c r="BYO58" s="492"/>
      <c r="BYP58" s="493"/>
      <c r="BYQ58" s="496"/>
      <c r="BYR58" s="497"/>
      <c r="BYS58" s="139"/>
      <c r="BYT58" s="138"/>
      <c r="BYU58" s="111"/>
      <c r="BYV58" s="110"/>
      <c r="BYW58" s="110"/>
      <c r="BYX58" s="110"/>
      <c r="BYY58" s="110"/>
      <c r="BYZ58" s="110"/>
      <c r="BZA58" s="492"/>
      <c r="BZB58" s="493"/>
      <c r="BZC58" s="496"/>
      <c r="BZD58" s="497"/>
      <c r="BZE58" s="139"/>
      <c r="BZF58" s="138"/>
      <c r="BZG58" s="111"/>
      <c r="BZH58" s="110"/>
      <c r="BZI58" s="110"/>
      <c r="BZJ58" s="110"/>
      <c r="BZK58" s="110"/>
      <c r="BZL58" s="110"/>
      <c r="BZM58" s="492"/>
      <c r="BZN58" s="493"/>
      <c r="BZO58" s="496"/>
      <c r="BZP58" s="497"/>
      <c r="BZQ58" s="139"/>
      <c r="BZR58" s="138"/>
      <c r="BZS58" s="111"/>
      <c r="BZT58" s="110"/>
      <c r="BZU58" s="110"/>
      <c r="BZV58" s="110"/>
      <c r="BZW58" s="110"/>
      <c r="BZX58" s="110"/>
      <c r="BZY58" s="492"/>
      <c r="BZZ58" s="493"/>
      <c r="CAA58" s="496"/>
      <c r="CAB58" s="497"/>
      <c r="CAC58" s="139"/>
      <c r="CAD58" s="138"/>
      <c r="CAE58" s="111"/>
      <c r="CAF58" s="110"/>
      <c r="CAG58" s="110"/>
      <c r="CAH58" s="110"/>
      <c r="CAI58" s="110"/>
      <c r="CAJ58" s="110"/>
      <c r="CAK58" s="492"/>
      <c r="CAL58" s="493"/>
      <c r="CAM58" s="496"/>
      <c r="CAN58" s="497"/>
      <c r="CAO58" s="139"/>
      <c r="CAP58" s="138"/>
      <c r="CAQ58" s="111"/>
      <c r="CAR58" s="110"/>
      <c r="CAS58" s="110"/>
      <c r="CAT58" s="110"/>
      <c r="CAU58" s="110"/>
      <c r="CAV58" s="110"/>
      <c r="CAW58" s="492"/>
      <c r="CAX58" s="493"/>
      <c r="CAY58" s="496"/>
      <c r="CAZ58" s="497"/>
      <c r="CBA58" s="139"/>
      <c r="CBB58" s="138"/>
      <c r="CBC58" s="111"/>
      <c r="CBD58" s="110"/>
      <c r="CBE58" s="110"/>
      <c r="CBF58" s="110"/>
      <c r="CBG58" s="110"/>
      <c r="CBH58" s="110"/>
      <c r="CBI58" s="492"/>
      <c r="CBJ58" s="493"/>
      <c r="CBK58" s="496"/>
      <c r="CBL58" s="497"/>
      <c r="CBM58" s="139"/>
      <c r="CBN58" s="138"/>
      <c r="CBO58" s="111"/>
      <c r="CBP58" s="110"/>
      <c r="CBQ58" s="110"/>
      <c r="CBR58" s="110"/>
      <c r="CBS58" s="110"/>
      <c r="CBT58" s="110"/>
      <c r="CBU58" s="492"/>
      <c r="CBV58" s="493"/>
      <c r="CBW58" s="496"/>
      <c r="CBX58" s="497"/>
      <c r="CBY58" s="139"/>
      <c r="CBZ58" s="138"/>
      <c r="CCA58" s="111"/>
      <c r="CCB58" s="110"/>
      <c r="CCC58" s="110"/>
      <c r="CCD58" s="110"/>
      <c r="CCE58" s="110"/>
      <c r="CCF58" s="110"/>
      <c r="CCG58" s="492"/>
      <c r="CCH58" s="493"/>
      <c r="CCI58" s="496"/>
      <c r="CCJ58" s="497"/>
      <c r="CCK58" s="139"/>
      <c r="CCL58" s="138"/>
      <c r="CCM58" s="111"/>
      <c r="CCN58" s="110"/>
      <c r="CCO58" s="110"/>
      <c r="CCP58" s="110"/>
      <c r="CCQ58" s="110"/>
      <c r="CCR58" s="110"/>
      <c r="CCS58" s="492"/>
      <c r="CCT58" s="493"/>
      <c r="CCU58" s="496"/>
      <c r="CCV58" s="497"/>
      <c r="CCW58" s="139"/>
      <c r="CCX58" s="138"/>
      <c r="CCY58" s="111"/>
      <c r="CCZ58" s="110"/>
      <c r="CDA58" s="110"/>
      <c r="CDB58" s="110"/>
      <c r="CDC58" s="110"/>
      <c r="CDD58" s="110"/>
      <c r="CDE58" s="492"/>
      <c r="CDF58" s="493"/>
      <c r="CDG58" s="496"/>
      <c r="CDH58" s="497"/>
      <c r="CDI58" s="139"/>
      <c r="CDJ58" s="138"/>
      <c r="CDK58" s="111"/>
      <c r="CDL58" s="110"/>
      <c r="CDM58" s="110"/>
      <c r="CDN58" s="110"/>
      <c r="CDO58" s="110"/>
      <c r="CDP58" s="110"/>
      <c r="CDQ58" s="492"/>
      <c r="CDR58" s="493"/>
      <c r="CDS58" s="496"/>
      <c r="CDT58" s="497"/>
      <c r="CDU58" s="139"/>
      <c r="CDV58" s="138"/>
      <c r="CDW58" s="111"/>
      <c r="CDX58" s="110"/>
      <c r="CDY58" s="110"/>
      <c r="CDZ58" s="110"/>
      <c r="CEA58" s="110"/>
      <c r="CEB58" s="110"/>
      <c r="CEC58" s="492"/>
      <c r="CED58" s="493"/>
      <c r="CEE58" s="496"/>
      <c r="CEF58" s="497"/>
      <c r="CEG58" s="139"/>
      <c r="CEH58" s="138"/>
      <c r="CEI58" s="111"/>
      <c r="CEJ58" s="110"/>
      <c r="CEK58" s="110"/>
      <c r="CEL58" s="110"/>
      <c r="CEM58" s="110"/>
      <c r="CEN58" s="110"/>
      <c r="CEO58" s="492"/>
      <c r="CEP58" s="493"/>
      <c r="CEQ58" s="496"/>
      <c r="CER58" s="497"/>
      <c r="CES58" s="139"/>
      <c r="CET58" s="138"/>
      <c r="CEU58" s="111"/>
      <c r="CEV58" s="110"/>
      <c r="CEW58" s="110"/>
      <c r="CEX58" s="110"/>
      <c r="CEY58" s="110"/>
      <c r="CEZ58" s="110"/>
      <c r="CFA58" s="492"/>
      <c r="CFB58" s="493"/>
      <c r="CFC58" s="496"/>
      <c r="CFD58" s="497"/>
      <c r="CFE58" s="139"/>
      <c r="CFF58" s="138"/>
      <c r="CFG58" s="111"/>
      <c r="CFH58" s="110"/>
      <c r="CFI58" s="110"/>
      <c r="CFJ58" s="110"/>
      <c r="CFK58" s="110"/>
      <c r="CFL58" s="110"/>
      <c r="CFM58" s="492"/>
      <c r="CFN58" s="493"/>
      <c r="CFO58" s="496"/>
      <c r="CFP58" s="497"/>
      <c r="CFQ58" s="139"/>
      <c r="CFR58" s="138"/>
      <c r="CFS58" s="111"/>
      <c r="CFT58" s="110"/>
      <c r="CFU58" s="110"/>
      <c r="CFV58" s="110"/>
      <c r="CFW58" s="110"/>
      <c r="CFX58" s="110"/>
      <c r="CFY58" s="492"/>
      <c r="CFZ58" s="493"/>
      <c r="CGA58" s="496"/>
      <c r="CGB58" s="497"/>
      <c r="CGC58" s="139"/>
      <c r="CGD58" s="138"/>
      <c r="CGE58" s="111"/>
      <c r="CGF58" s="110"/>
      <c r="CGG58" s="110"/>
      <c r="CGH58" s="110"/>
      <c r="CGI58" s="110"/>
      <c r="CGJ58" s="110"/>
      <c r="CGK58" s="492"/>
      <c r="CGL58" s="493"/>
      <c r="CGM58" s="496"/>
      <c r="CGN58" s="497"/>
      <c r="CGO58" s="139"/>
      <c r="CGP58" s="138"/>
      <c r="CGQ58" s="111"/>
      <c r="CGR58" s="110"/>
      <c r="CGS58" s="110"/>
      <c r="CGT58" s="110"/>
      <c r="CGU58" s="110"/>
      <c r="CGV58" s="110"/>
      <c r="CGW58" s="492"/>
      <c r="CGX58" s="493"/>
      <c r="CGY58" s="496"/>
      <c r="CGZ58" s="497"/>
      <c r="CHA58" s="139"/>
      <c r="CHB58" s="138"/>
      <c r="CHC58" s="111"/>
      <c r="CHD58" s="110"/>
      <c r="CHE58" s="110"/>
      <c r="CHF58" s="110"/>
      <c r="CHG58" s="110"/>
      <c r="CHH58" s="110"/>
      <c r="CHI58" s="492"/>
      <c r="CHJ58" s="493"/>
      <c r="CHK58" s="496"/>
      <c r="CHL58" s="497"/>
      <c r="CHM58" s="139"/>
      <c r="CHN58" s="138"/>
      <c r="CHO58" s="111"/>
      <c r="CHP58" s="110"/>
      <c r="CHQ58" s="110"/>
      <c r="CHR58" s="110"/>
      <c r="CHS58" s="110"/>
      <c r="CHT58" s="110"/>
      <c r="CHU58" s="492"/>
      <c r="CHV58" s="493"/>
      <c r="CHW58" s="496"/>
      <c r="CHX58" s="497"/>
      <c r="CHY58" s="139"/>
      <c r="CHZ58" s="138"/>
      <c r="CIA58" s="111"/>
      <c r="CIB58" s="110"/>
      <c r="CIC58" s="110"/>
      <c r="CID58" s="110"/>
      <c r="CIE58" s="110"/>
      <c r="CIF58" s="110"/>
      <c r="CIG58" s="492"/>
      <c r="CIH58" s="493"/>
      <c r="CII58" s="496"/>
      <c r="CIJ58" s="497"/>
      <c r="CIK58" s="139"/>
      <c r="CIL58" s="138"/>
      <c r="CIM58" s="111"/>
      <c r="CIN58" s="110"/>
      <c r="CIO58" s="110"/>
      <c r="CIP58" s="110"/>
      <c r="CIQ58" s="110"/>
      <c r="CIR58" s="110"/>
      <c r="CIS58" s="492"/>
      <c r="CIT58" s="493"/>
      <c r="CIU58" s="496"/>
      <c r="CIV58" s="497"/>
      <c r="CIW58" s="139"/>
      <c r="CIX58" s="138"/>
      <c r="CIY58" s="111"/>
      <c r="CIZ58" s="110"/>
      <c r="CJA58" s="110"/>
      <c r="CJB58" s="110"/>
      <c r="CJC58" s="110"/>
      <c r="CJD58" s="110"/>
      <c r="CJE58" s="492"/>
      <c r="CJF58" s="493"/>
      <c r="CJG58" s="496"/>
      <c r="CJH58" s="497"/>
      <c r="CJI58" s="139"/>
      <c r="CJJ58" s="138"/>
      <c r="CJK58" s="111"/>
      <c r="CJL58" s="110"/>
      <c r="CJM58" s="110"/>
      <c r="CJN58" s="110"/>
      <c r="CJO58" s="110"/>
      <c r="CJP58" s="110"/>
      <c r="CJQ58" s="492"/>
      <c r="CJR58" s="493"/>
      <c r="CJS58" s="496"/>
      <c r="CJT58" s="497"/>
      <c r="CJU58" s="139"/>
      <c r="CJV58" s="138"/>
      <c r="CJW58" s="111"/>
      <c r="CJX58" s="110"/>
      <c r="CJY58" s="110"/>
      <c r="CJZ58" s="110"/>
      <c r="CKA58" s="110"/>
      <c r="CKB58" s="110"/>
      <c r="CKC58" s="492"/>
      <c r="CKD58" s="493"/>
      <c r="CKE58" s="496"/>
      <c r="CKF58" s="497"/>
      <c r="CKG58" s="139"/>
      <c r="CKH58" s="138"/>
      <c r="CKI58" s="111"/>
      <c r="CKJ58" s="110"/>
      <c r="CKK58" s="110"/>
      <c r="CKL58" s="110"/>
      <c r="CKM58" s="110"/>
      <c r="CKN58" s="110"/>
      <c r="CKO58" s="492"/>
      <c r="CKP58" s="493"/>
      <c r="CKQ58" s="496"/>
      <c r="CKR58" s="497"/>
      <c r="CKS58" s="139"/>
      <c r="CKT58" s="138"/>
      <c r="CKU58" s="111"/>
      <c r="CKV58" s="110"/>
      <c r="CKW58" s="110"/>
      <c r="CKX58" s="110"/>
      <c r="CKY58" s="110"/>
      <c r="CKZ58" s="110"/>
      <c r="CLA58" s="492"/>
      <c r="CLB58" s="493"/>
      <c r="CLC58" s="496"/>
      <c r="CLD58" s="497"/>
      <c r="CLE58" s="139"/>
      <c r="CLF58" s="138"/>
      <c r="CLG58" s="111"/>
      <c r="CLH58" s="110"/>
      <c r="CLI58" s="110"/>
      <c r="CLJ58" s="110"/>
      <c r="CLK58" s="110"/>
      <c r="CLL58" s="110"/>
      <c r="CLM58" s="492"/>
      <c r="CLN58" s="493"/>
      <c r="CLO58" s="496"/>
      <c r="CLP58" s="497"/>
      <c r="CLQ58" s="139"/>
      <c r="CLR58" s="138"/>
      <c r="CLS58" s="111"/>
      <c r="CLT58" s="110"/>
      <c r="CLU58" s="110"/>
      <c r="CLV58" s="110"/>
      <c r="CLW58" s="110"/>
      <c r="CLX58" s="110"/>
      <c r="CLY58" s="492"/>
      <c r="CLZ58" s="493"/>
      <c r="CMA58" s="496"/>
      <c r="CMB58" s="497"/>
      <c r="CMC58" s="139"/>
      <c r="CMD58" s="138"/>
      <c r="CME58" s="111"/>
      <c r="CMF58" s="110"/>
      <c r="CMG58" s="110"/>
      <c r="CMH58" s="110"/>
      <c r="CMI58" s="110"/>
      <c r="CMJ58" s="110"/>
      <c r="CMK58" s="492"/>
      <c r="CML58" s="493"/>
      <c r="CMM58" s="496"/>
      <c r="CMN58" s="497"/>
      <c r="CMO58" s="139"/>
      <c r="CMP58" s="138"/>
      <c r="CMQ58" s="111"/>
      <c r="CMR58" s="110"/>
      <c r="CMS58" s="110"/>
      <c r="CMT58" s="110"/>
      <c r="CMU58" s="110"/>
      <c r="CMV58" s="110"/>
      <c r="CMW58" s="492"/>
      <c r="CMX58" s="493"/>
      <c r="CMY58" s="496"/>
      <c r="CMZ58" s="497"/>
      <c r="CNA58" s="139"/>
      <c r="CNB58" s="138"/>
      <c r="CNC58" s="111"/>
      <c r="CND58" s="110"/>
      <c r="CNE58" s="110"/>
      <c r="CNF58" s="110"/>
      <c r="CNG58" s="110"/>
      <c r="CNH58" s="110"/>
      <c r="CNI58" s="492"/>
      <c r="CNJ58" s="493"/>
      <c r="CNK58" s="496"/>
      <c r="CNL58" s="497"/>
      <c r="CNM58" s="139"/>
      <c r="CNN58" s="138"/>
      <c r="CNO58" s="111"/>
      <c r="CNP58" s="110"/>
      <c r="CNQ58" s="110"/>
      <c r="CNR58" s="110"/>
      <c r="CNS58" s="110"/>
      <c r="CNT58" s="110"/>
      <c r="CNU58" s="492"/>
      <c r="CNV58" s="493"/>
      <c r="CNW58" s="496"/>
      <c r="CNX58" s="497"/>
      <c r="CNY58" s="139"/>
      <c r="CNZ58" s="138"/>
      <c r="COA58" s="111"/>
      <c r="COB58" s="110"/>
      <c r="COC58" s="110"/>
      <c r="COD58" s="110"/>
      <c r="COE58" s="110"/>
      <c r="COF58" s="110"/>
      <c r="COG58" s="492"/>
      <c r="COH58" s="493"/>
      <c r="COI58" s="496"/>
      <c r="COJ58" s="497"/>
      <c r="COK58" s="139"/>
      <c r="COL58" s="138"/>
      <c r="COM58" s="111"/>
      <c r="CON58" s="110"/>
      <c r="COO58" s="110"/>
      <c r="COP58" s="110"/>
      <c r="COQ58" s="110"/>
      <c r="COR58" s="110"/>
      <c r="COS58" s="492"/>
      <c r="COT58" s="493"/>
      <c r="COU58" s="496"/>
      <c r="COV58" s="497"/>
      <c r="COW58" s="139"/>
      <c r="COX58" s="138"/>
      <c r="COY58" s="111"/>
      <c r="COZ58" s="110"/>
      <c r="CPA58" s="110"/>
      <c r="CPB58" s="110"/>
      <c r="CPC58" s="110"/>
      <c r="CPD58" s="110"/>
      <c r="CPE58" s="492"/>
      <c r="CPF58" s="493"/>
      <c r="CPG58" s="496"/>
      <c r="CPH58" s="497"/>
      <c r="CPI58" s="139"/>
      <c r="CPJ58" s="138"/>
      <c r="CPK58" s="111"/>
      <c r="CPL58" s="110"/>
      <c r="CPM58" s="110"/>
      <c r="CPN58" s="110"/>
      <c r="CPO58" s="110"/>
      <c r="CPP58" s="110"/>
      <c r="CPQ58" s="492"/>
      <c r="CPR58" s="493"/>
      <c r="CPS58" s="496"/>
      <c r="CPT58" s="497"/>
      <c r="CPU58" s="139"/>
      <c r="CPV58" s="138"/>
      <c r="CPW58" s="111"/>
      <c r="CPX58" s="110"/>
      <c r="CPY58" s="110"/>
      <c r="CPZ58" s="110"/>
      <c r="CQA58" s="110"/>
      <c r="CQB58" s="110"/>
      <c r="CQC58" s="492"/>
      <c r="CQD58" s="493"/>
      <c r="CQE58" s="496"/>
      <c r="CQF58" s="497"/>
      <c r="CQG58" s="139"/>
      <c r="CQH58" s="138"/>
      <c r="CQI58" s="111"/>
      <c r="CQJ58" s="110"/>
      <c r="CQK58" s="110"/>
      <c r="CQL58" s="110"/>
      <c r="CQM58" s="110"/>
      <c r="CQN58" s="110"/>
      <c r="CQO58" s="492"/>
      <c r="CQP58" s="493"/>
      <c r="CQQ58" s="496"/>
      <c r="CQR58" s="497"/>
      <c r="CQS58" s="139"/>
      <c r="CQT58" s="138"/>
      <c r="CQU58" s="111"/>
      <c r="CQV58" s="110"/>
      <c r="CQW58" s="110"/>
      <c r="CQX58" s="110"/>
      <c r="CQY58" s="110"/>
      <c r="CQZ58" s="110"/>
      <c r="CRA58" s="492"/>
      <c r="CRB58" s="493"/>
      <c r="CRC58" s="496"/>
      <c r="CRD58" s="497"/>
      <c r="CRE58" s="139"/>
      <c r="CRF58" s="138"/>
      <c r="CRG58" s="111"/>
      <c r="CRH58" s="110"/>
      <c r="CRI58" s="110"/>
      <c r="CRJ58" s="110"/>
      <c r="CRK58" s="110"/>
      <c r="CRL58" s="110"/>
      <c r="CRM58" s="492"/>
      <c r="CRN58" s="493"/>
      <c r="CRO58" s="496"/>
      <c r="CRP58" s="497"/>
      <c r="CRQ58" s="139"/>
      <c r="CRR58" s="138"/>
      <c r="CRS58" s="111"/>
      <c r="CRT58" s="110"/>
      <c r="CRU58" s="110"/>
      <c r="CRV58" s="110"/>
      <c r="CRW58" s="110"/>
      <c r="CRX58" s="110"/>
      <c r="CRY58" s="492"/>
      <c r="CRZ58" s="493"/>
      <c r="CSA58" s="496"/>
      <c r="CSB58" s="497"/>
      <c r="CSC58" s="139"/>
      <c r="CSD58" s="138"/>
      <c r="CSE58" s="111"/>
      <c r="CSF58" s="110"/>
      <c r="CSG58" s="110"/>
      <c r="CSH58" s="110"/>
      <c r="CSI58" s="110"/>
      <c r="CSJ58" s="110"/>
      <c r="CSK58" s="492"/>
      <c r="CSL58" s="493"/>
      <c r="CSM58" s="496"/>
      <c r="CSN58" s="497"/>
      <c r="CSO58" s="139"/>
      <c r="CSP58" s="138"/>
      <c r="CSQ58" s="111"/>
      <c r="CSR58" s="110"/>
      <c r="CSS58" s="110"/>
      <c r="CST58" s="110"/>
      <c r="CSU58" s="110"/>
      <c r="CSV58" s="110"/>
      <c r="CSW58" s="492"/>
      <c r="CSX58" s="493"/>
      <c r="CSY58" s="496"/>
      <c r="CSZ58" s="497"/>
      <c r="CTA58" s="139"/>
      <c r="CTB58" s="138"/>
      <c r="CTC58" s="111"/>
      <c r="CTD58" s="110"/>
      <c r="CTE58" s="110"/>
      <c r="CTF58" s="110"/>
      <c r="CTG58" s="110"/>
      <c r="CTH58" s="110"/>
      <c r="CTI58" s="492"/>
      <c r="CTJ58" s="493"/>
      <c r="CTK58" s="496"/>
      <c r="CTL58" s="497"/>
      <c r="CTM58" s="139"/>
      <c r="CTN58" s="138"/>
      <c r="CTO58" s="111"/>
      <c r="CTP58" s="110"/>
      <c r="CTQ58" s="110"/>
      <c r="CTR58" s="110"/>
      <c r="CTS58" s="110"/>
      <c r="CTT58" s="110"/>
      <c r="CTU58" s="492"/>
      <c r="CTV58" s="493"/>
      <c r="CTW58" s="496"/>
      <c r="CTX58" s="497"/>
      <c r="CTY58" s="139"/>
      <c r="CTZ58" s="138"/>
      <c r="CUA58" s="111"/>
      <c r="CUB58" s="110"/>
      <c r="CUC58" s="110"/>
      <c r="CUD58" s="110"/>
      <c r="CUE58" s="110"/>
      <c r="CUF58" s="110"/>
      <c r="CUG58" s="492"/>
      <c r="CUH58" s="493"/>
      <c r="CUI58" s="496"/>
      <c r="CUJ58" s="497"/>
      <c r="CUK58" s="139"/>
      <c r="CUL58" s="138"/>
      <c r="CUM58" s="111"/>
      <c r="CUN58" s="110"/>
      <c r="CUO58" s="110"/>
      <c r="CUP58" s="110"/>
      <c r="CUQ58" s="110"/>
      <c r="CUR58" s="110"/>
      <c r="CUS58" s="492"/>
      <c r="CUT58" s="493"/>
      <c r="CUU58" s="496"/>
      <c r="CUV58" s="497"/>
      <c r="CUW58" s="139"/>
      <c r="CUX58" s="138"/>
      <c r="CUY58" s="111"/>
      <c r="CUZ58" s="110"/>
      <c r="CVA58" s="110"/>
      <c r="CVB58" s="110"/>
      <c r="CVC58" s="110"/>
      <c r="CVD58" s="110"/>
      <c r="CVE58" s="492"/>
      <c r="CVF58" s="493"/>
      <c r="CVG58" s="496"/>
      <c r="CVH58" s="497"/>
      <c r="CVI58" s="139"/>
      <c r="CVJ58" s="138"/>
      <c r="CVK58" s="111"/>
      <c r="CVL58" s="110"/>
      <c r="CVM58" s="110"/>
      <c r="CVN58" s="110"/>
      <c r="CVO58" s="110"/>
      <c r="CVP58" s="110"/>
      <c r="CVQ58" s="492"/>
      <c r="CVR58" s="493"/>
      <c r="CVS58" s="496"/>
      <c r="CVT58" s="497"/>
      <c r="CVU58" s="139"/>
      <c r="CVV58" s="138"/>
      <c r="CVW58" s="111"/>
      <c r="CVX58" s="110"/>
      <c r="CVY58" s="110"/>
      <c r="CVZ58" s="110"/>
      <c r="CWA58" s="110"/>
      <c r="CWB58" s="110"/>
      <c r="CWC58" s="492"/>
      <c r="CWD58" s="493"/>
      <c r="CWE58" s="496"/>
      <c r="CWF58" s="497"/>
      <c r="CWG58" s="139"/>
      <c r="CWH58" s="138"/>
      <c r="CWI58" s="111"/>
      <c r="CWJ58" s="110"/>
      <c r="CWK58" s="110"/>
      <c r="CWL58" s="110"/>
      <c r="CWM58" s="110"/>
      <c r="CWN58" s="110"/>
      <c r="CWO58" s="492"/>
      <c r="CWP58" s="493"/>
      <c r="CWQ58" s="496"/>
      <c r="CWR58" s="497"/>
      <c r="CWS58" s="139"/>
      <c r="CWT58" s="138"/>
      <c r="CWU58" s="111"/>
      <c r="CWV58" s="110"/>
      <c r="CWW58" s="110"/>
      <c r="CWX58" s="110"/>
      <c r="CWY58" s="110"/>
      <c r="CWZ58" s="110"/>
      <c r="CXA58" s="492"/>
      <c r="CXB58" s="493"/>
      <c r="CXC58" s="496"/>
      <c r="CXD58" s="497"/>
      <c r="CXE58" s="139"/>
      <c r="CXF58" s="138"/>
      <c r="CXG58" s="111"/>
      <c r="CXH58" s="110"/>
      <c r="CXI58" s="110"/>
      <c r="CXJ58" s="110"/>
      <c r="CXK58" s="110"/>
      <c r="CXL58" s="110"/>
      <c r="CXM58" s="492"/>
      <c r="CXN58" s="493"/>
      <c r="CXO58" s="496"/>
      <c r="CXP58" s="497"/>
      <c r="CXQ58" s="139"/>
      <c r="CXR58" s="138"/>
      <c r="CXS58" s="111"/>
      <c r="CXT58" s="110"/>
      <c r="CXU58" s="110"/>
      <c r="CXV58" s="110"/>
      <c r="CXW58" s="110"/>
      <c r="CXX58" s="110"/>
      <c r="CXY58" s="492"/>
      <c r="CXZ58" s="493"/>
      <c r="CYA58" s="496"/>
      <c r="CYB58" s="497"/>
      <c r="CYC58" s="139"/>
      <c r="CYD58" s="138"/>
      <c r="CYE58" s="111"/>
      <c r="CYF58" s="110"/>
      <c r="CYG58" s="110"/>
      <c r="CYH58" s="110"/>
      <c r="CYI58" s="110"/>
      <c r="CYJ58" s="110"/>
      <c r="CYK58" s="492"/>
      <c r="CYL58" s="493"/>
      <c r="CYM58" s="496"/>
      <c r="CYN58" s="497"/>
      <c r="CYO58" s="139"/>
      <c r="CYP58" s="138"/>
      <c r="CYQ58" s="111"/>
      <c r="CYR58" s="110"/>
      <c r="CYS58" s="110"/>
      <c r="CYT58" s="110"/>
      <c r="CYU58" s="110"/>
      <c r="CYV58" s="110"/>
      <c r="CYW58" s="492"/>
      <c r="CYX58" s="493"/>
      <c r="CYY58" s="496"/>
      <c r="CYZ58" s="497"/>
      <c r="CZA58" s="139"/>
      <c r="CZB58" s="138"/>
      <c r="CZC58" s="111"/>
      <c r="CZD58" s="110"/>
      <c r="CZE58" s="110"/>
      <c r="CZF58" s="110"/>
      <c r="CZG58" s="110"/>
      <c r="CZH58" s="110"/>
      <c r="CZI58" s="492"/>
      <c r="CZJ58" s="493"/>
      <c r="CZK58" s="496"/>
      <c r="CZL58" s="497"/>
      <c r="CZM58" s="139"/>
      <c r="CZN58" s="138"/>
      <c r="CZO58" s="111"/>
      <c r="CZP58" s="110"/>
      <c r="CZQ58" s="110"/>
      <c r="CZR58" s="110"/>
      <c r="CZS58" s="110"/>
      <c r="CZT58" s="110"/>
      <c r="CZU58" s="492"/>
      <c r="CZV58" s="493"/>
      <c r="CZW58" s="496"/>
      <c r="CZX58" s="497"/>
      <c r="CZY58" s="139"/>
      <c r="CZZ58" s="138"/>
      <c r="DAA58" s="111"/>
      <c r="DAB58" s="110"/>
      <c r="DAC58" s="110"/>
      <c r="DAD58" s="110"/>
      <c r="DAE58" s="110"/>
      <c r="DAF58" s="110"/>
      <c r="DAG58" s="492"/>
      <c r="DAH58" s="493"/>
      <c r="DAI58" s="496"/>
      <c r="DAJ58" s="497"/>
      <c r="DAK58" s="139"/>
      <c r="DAL58" s="138"/>
      <c r="DAM58" s="111"/>
      <c r="DAN58" s="110"/>
      <c r="DAO58" s="110"/>
      <c r="DAP58" s="110"/>
      <c r="DAQ58" s="110"/>
      <c r="DAR58" s="110"/>
      <c r="DAS58" s="492"/>
      <c r="DAT58" s="493"/>
      <c r="DAU58" s="496"/>
      <c r="DAV58" s="497"/>
      <c r="DAW58" s="139"/>
      <c r="DAX58" s="138"/>
      <c r="DAY58" s="111"/>
      <c r="DAZ58" s="110"/>
      <c r="DBA58" s="110"/>
      <c r="DBB58" s="110"/>
      <c r="DBC58" s="110"/>
      <c r="DBD58" s="110"/>
      <c r="DBE58" s="492"/>
      <c r="DBF58" s="493"/>
      <c r="DBG58" s="496"/>
      <c r="DBH58" s="497"/>
      <c r="DBI58" s="139"/>
      <c r="DBJ58" s="138"/>
      <c r="DBK58" s="111"/>
      <c r="DBL58" s="110"/>
      <c r="DBM58" s="110"/>
      <c r="DBN58" s="110"/>
      <c r="DBO58" s="110"/>
      <c r="DBP58" s="110"/>
      <c r="DBQ58" s="492"/>
      <c r="DBR58" s="493"/>
      <c r="DBS58" s="496"/>
      <c r="DBT58" s="497"/>
      <c r="DBU58" s="139"/>
      <c r="DBV58" s="138"/>
      <c r="DBW58" s="111"/>
      <c r="DBX58" s="110"/>
      <c r="DBY58" s="110"/>
      <c r="DBZ58" s="110"/>
      <c r="DCA58" s="110"/>
      <c r="DCB58" s="110"/>
      <c r="DCC58" s="492"/>
      <c r="DCD58" s="493"/>
      <c r="DCE58" s="496"/>
      <c r="DCF58" s="497"/>
      <c r="DCG58" s="139"/>
      <c r="DCH58" s="138"/>
      <c r="DCI58" s="111"/>
      <c r="DCJ58" s="110"/>
      <c r="DCK58" s="110"/>
      <c r="DCL58" s="110"/>
      <c r="DCM58" s="110"/>
      <c r="DCN58" s="110"/>
      <c r="DCO58" s="492"/>
      <c r="DCP58" s="493"/>
      <c r="DCQ58" s="496"/>
      <c r="DCR58" s="497"/>
      <c r="DCS58" s="139"/>
      <c r="DCT58" s="138"/>
      <c r="DCU58" s="111"/>
      <c r="DCV58" s="110"/>
      <c r="DCW58" s="110"/>
      <c r="DCX58" s="110"/>
      <c r="DCY58" s="110"/>
      <c r="DCZ58" s="110"/>
      <c r="DDA58" s="492"/>
      <c r="DDB58" s="493"/>
      <c r="DDC58" s="496"/>
      <c r="DDD58" s="497"/>
      <c r="DDE58" s="139"/>
      <c r="DDF58" s="138"/>
      <c r="DDG58" s="111"/>
      <c r="DDH58" s="110"/>
      <c r="DDI58" s="110"/>
      <c r="DDJ58" s="110"/>
      <c r="DDK58" s="110"/>
      <c r="DDL58" s="110"/>
      <c r="DDM58" s="492"/>
      <c r="DDN58" s="493"/>
      <c r="DDO58" s="496"/>
      <c r="DDP58" s="497"/>
      <c r="DDQ58" s="139"/>
      <c r="DDR58" s="138"/>
      <c r="DDS58" s="111"/>
      <c r="DDT58" s="110"/>
      <c r="DDU58" s="110"/>
      <c r="DDV58" s="110"/>
      <c r="DDW58" s="110"/>
      <c r="DDX58" s="110"/>
      <c r="DDY58" s="492"/>
      <c r="DDZ58" s="493"/>
      <c r="DEA58" s="496"/>
      <c r="DEB58" s="497"/>
      <c r="DEC58" s="139"/>
      <c r="DED58" s="138"/>
      <c r="DEE58" s="111"/>
      <c r="DEF58" s="110"/>
      <c r="DEG58" s="110"/>
      <c r="DEH58" s="110"/>
      <c r="DEI58" s="110"/>
      <c r="DEJ58" s="110"/>
      <c r="DEK58" s="492"/>
      <c r="DEL58" s="493"/>
      <c r="DEM58" s="496"/>
      <c r="DEN58" s="497"/>
      <c r="DEO58" s="139"/>
      <c r="DEP58" s="138"/>
      <c r="DEQ58" s="111"/>
      <c r="DER58" s="110"/>
      <c r="DES58" s="110"/>
      <c r="DET58" s="110"/>
      <c r="DEU58" s="110"/>
      <c r="DEV58" s="110"/>
      <c r="DEW58" s="492"/>
      <c r="DEX58" s="493"/>
      <c r="DEY58" s="496"/>
      <c r="DEZ58" s="497"/>
      <c r="DFA58" s="139"/>
      <c r="DFB58" s="138"/>
      <c r="DFC58" s="111"/>
      <c r="DFD58" s="110"/>
      <c r="DFE58" s="110"/>
      <c r="DFF58" s="110"/>
      <c r="DFG58" s="110"/>
      <c r="DFH58" s="110"/>
      <c r="DFI58" s="492"/>
      <c r="DFJ58" s="493"/>
      <c r="DFK58" s="496"/>
      <c r="DFL58" s="497"/>
      <c r="DFM58" s="139"/>
      <c r="DFN58" s="138"/>
      <c r="DFO58" s="111"/>
      <c r="DFP58" s="110"/>
      <c r="DFQ58" s="110"/>
      <c r="DFR58" s="110"/>
      <c r="DFS58" s="110"/>
      <c r="DFT58" s="110"/>
      <c r="DFU58" s="492"/>
      <c r="DFV58" s="493"/>
      <c r="DFW58" s="496"/>
      <c r="DFX58" s="497"/>
      <c r="DFY58" s="139"/>
      <c r="DFZ58" s="138"/>
      <c r="DGA58" s="111"/>
      <c r="DGB58" s="110"/>
      <c r="DGC58" s="110"/>
      <c r="DGD58" s="110"/>
      <c r="DGE58" s="110"/>
      <c r="DGF58" s="110"/>
      <c r="DGG58" s="492"/>
      <c r="DGH58" s="493"/>
      <c r="DGI58" s="496"/>
      <c r="DGJ58" s="497"/>
      <c r="DGK58" s="139"/>
      <c r="DGL58" s="138"/>
      <c r="DGM58" s="111"/>
      <c r="DGN58" s="110"/>
      <c r="DGO58" s="110"/>
      <c r="DGP58" s="110"/>
      <c r="DGQ58" s="110"/>
      <c r="DGR58" s="110"/>
      <c r="DGS58" s="492"/>
      <c r="DGT58" s="493"/>
      <c r="DGU58" s="496"/>
      <c r="DGV58" s="497"/>
      <c r="DGW58" s="139"/>
      <c r="DGX58" s="138"/>
      <c r="DGY58" s="111"/>
      <c r="DGZ58" s="110"/>
      <c r="DHA58" s="110"/>
      <c r="DHB58" s="110"/>
      <c r="DHC58" s="110"/>
      <c r="DHD58" s="110"/>
      <c r="DHE58" s="492"/>
      <c r="DHF58" s="493"/>
      <c r="DHG58" s="496"/>
      <c r="DHH58" s="497"/>
      <c r="DHI58" s="139"/>
      <c r="DHJ58" s="138"/>
      <c r="DHK58" s="111"/>
      <c r="DHL58" s="110"/>
      <c r="DHM58" s="110"/>
      <c r="DHN58" s="110"/>
      <c r="DHO58" s="110"/>
      <c r="DHP58" s="110"/>
      <c r="DHQ58" s="492"/>
      <c r="DHR58" s="493"/>
      <c r="DHS58" s="496"/>
      <c r="DHT58" s="497"/>
      <c r="DHU58" s="139"/>
      <c r="DHV58" s="138"/>
      <c r="DHW58" s="111"/>
      <c r="DHX58" s="110"/>
      <c r="DHY58" s="110"/>
      <c r="DHZ58" s="110"/>
      <c r="DIA58" s="110"/>
      <c r="DIB58" s="110"/>
      <c r="DIC58" s="492"/>
      <c r="DID58" s="493"/>
      <c r="DIE58" s="496"/>
      <c r="DIF58" s="497"/>
      <c r="DIG58" s="139"/>
      <c r="DIH58" s="138"/>
      <c r="DII58" s="111"/>
      <c r="DIJ58" s="110"/>
      <c r="DIK58" s="110"/>
      <c r="DIL58" s="110"/>
      <c r="DIM58" s="110"/>
      <c r="DIN58" s="110"/>
      <c r="DIO58" s="492"/>
      <c r="DIP58" s="493"/>
      <c r="DIQ58" s="496"/>
      <c r="DIR58" s="497"/>
      <c r="DIS58" s="139"/>
      <c r="DIT58" s="138"/>
      <c r="DIU58" s="111"/>
      <c r="DIV58" s="110"/>
      <c r="DIW58" s="110"/>
      <c r="DIX58" s="110"/>
      <c r="DIY58" s="110"/>
      <c r="DIZ58" s="110"/>
      <c r="DJA58" s="492"/>
      <c r="DJB58" s="493"/>
      <c r="DJC58" s="496"/>
      <c r="DJD58" s="497"/>
      <c r="DJE58" s="139"/>
      <c r="DJF58" s="138"/>
      <c r="DJG58" s="111"/>
      <c r="DJH58" s="110"/>
      <c r="DJI58" s="110"/>
      <c r="DJJ58" s="110"/>
      <c r="DJK58" s="110"/>
      <c r="DJL58" s="110"/>
      <c r="DJM58" s="492"/>
      <c r="DJN58" s="493"/>
      <c r="DJO58" s="496"/>
      <c r="DJP58" s="497"/>
      <c r="DJQ58" s="139"/>
      <c r="DJR58" s="138"/>
      <c r="DJS58" s="111"/>
      <c r="DJT58" s="110"/>
      <c r="DJU58" s="110"/>
      <c r="DJV58" s="110"/>
      <c r="DJW58" s="110"/>
      <c r="DJX58" s="110"/>
      <c r="DJY58" s="492"/>
      <c r="DJZ58" s="493"/>
      <c r="DKA58" s="496"/>
      <c r="DKB58" s="497"/>
      <c r="DKC58" s="139"/>
      <c r="DKD58" s="138"/>
      <c r="DKE58" s="111"/>
      <c r="DKF58" s="110"/>
      <c r="DKG58" s="110"/>
      <c r="DKH58" s="110"/>
      <c r="DKI58" s="110"/>
      <c r="DKJ58" s="110"/>
      <c r="DKK58" s="492"/>
      <c r="DKL58" s="493"/>
      <c r="DKM58" s="496"/>
      <c r="DKN58" s="497"/>
      <c r="DKO58" s="139"/>
      <c r="DKP58" s="138"/>
      <c r="DKQ58" s="111"/>
      <c r="DKR58" s="110"/>
      <c r="DKS58" s="110"/>
      <c r="DKT58" s="110"/>
      <c r="DKU58" s="110"/>
      <c r="DKV58" s="110"/>
      <c r="DKW58" s="492"/>
      <c r="DKX58" s="493"/>
      <c r="DKY58" s="496"/>
      <c r="DKZ58" s="497"/>
      <c r="DLA58" s="139"/>
      <c r="DLB58" s="138"/>
      <c r="DLC58" s="111"/>
      <c r="DLD58" s="110"/>
      <c r="DLE58" s="110"/>
      <c r="DLF58" s="110"/>
      <c r="DLG58" s="110"/>
      <c r="DLH58" s="110"/>
      <c r="DLI58" s="492"/>
      <c r="DLJ58" s="493"/>
      <c r="DLK58" s="496"/>
      <c r="DLL58" s="497"/>
      <c r="DLM58" s="139"/>
      <c r="DLN58" s="138"/>
      <c r="DLO58" s="111"/>
      <c r="DLP58" s="110"/>
      <c r="DLQ58" s="110"/>
      <c r="DLR58" s="110"/>
      <c r="DLS58" s="110"/>
      <c r="DLT58" s="110"/>
      <c r="DLU58" s="492"/>
      <c r="DLV58" s="493"/>
      <c r="DLW58" s="496"/>
      <c r="DLX58" s="497"/>
      <c r="DLY58" s="139"/>
      <c r="DLZ58" s="138"/>
      <c r="DMA58" s="111"/>
      <c r="DMB58" s="110"/>
      <c r="DMC58" s="110"/>
      <c r="DMD58" s="110"/>
      <c r="DME58" s="110"/>
      <c r="DMF58" s="110"/>
      <c r="DMG58" s="492"/>
      <c r="DMH58" s="493"/>
      <c r="DMI58" s="496"/>
      <c r="DMJ58" s="497"/>
      <c r="DMK58" s="139"/>
      <c r="DML58" s="138"/>
      <c r="DMM58" s="111"/>
      <c r="DMN58" s="110"/>
      <c r="DMO58" s="110"/>
      <c r="DMP58" s="110"/>
      <c r="DMQ58" s="110"/>
      <c r="DMR58" s="110"/>
      <c r="DMS58" s="492"/>
      <c r="DMT58" s="493"/>
      <c r="DMU58" s="496"/>
      <c r="DMV58" s="497"/>
      <c r="DMW58" s="139"/>
      <c r="DMX58" s="138"/>
      <c r="DMY58" s="111"/>
      <c r="DMZ58" s="110"/>
      <c r="DNA58" s="110"/>
      <c r="DNB58" s="110"/>
      <c r="DNC58" s="110"/>
      <c r="DND58" s="110"/>
      <c r="DNE58" s="492"/>
      <c r="DNF58" s="493"/>
      <c r="DNG58" s="496"/>
      <c r="DNH58" s="497"/>
      <c r="DNI58" s="139"/>
      <c r="DNJ58" s="138"/>
      <c r="DNK58" s="111"/>
      <c r="DNL58" s="110"/>
      <c r="DNM58" s="110"/>
      <c r="DNN58" s="110"/>
      <c r="DNO58" s="110"/>
      <c r="DNP58" s="110"/>
      <c r="DNQ58" s="492"/>
      <c r="DNR58" s="493"/>
      <c r="DNS58" s="496"/>
      <c r="DNT58" s="497"/>
      <c r="DNU58" s="139"/>
      <c r="DNV58" s="138"/>
      <c r="DNW58" s="111"/>
      <c r="DNX58" s="110"/>
      <c r="DNY58" s="110"/>
      <c r="DNZ58" s="110"/>
      <c r="DOA58" s="110"/>
      <c r="DOB58" s="110"/>
      <c r="DOC58" s="492"/>
      <c r="DOD58" s="493"/>
      <c r="DOE58" s="496"/>
      <c r="DOF58" s="497"/>
      <c r="DOG58" s="139"/>
      <c r="DOH58" s="138"/>
      <c r="DOI58" s="111"/>
      <c r="DOJ58" s="110"/>
      <c r="DOK58" s="110"/>
      <c r="DOL58" s="110"/>
      <c r="DOM58" s="110"/>
      <c r="DON58" s="110"/>
      <c r="DOO58" s="492"/>
      <c r="DOP58" s="493"/>
      <c r="DOQ58" s="496"/>
      <c r="DOR58" s="497"/>
      <c r="DOS58" s="139"/>
      <c r="DOT58" s="138"/>
      <c r="DOU58" s="111"/>
      <c r="DOV58" s="110"/>
      <c r="DOW58" s="110"/>
      <c r="DOX58" s="110"/>
      <c r="DOY58" s="110"/>
      <c r="DOZ58" s="110"/>
      <c r="DPA58" s="492"/>
      <c r="DPB58" s="493"/>
      <c r="DPC58" s="496"/>
      <c r="DPD58" s="497"/>
      <c r="DPE58" s="139"/>
      <c r="DPF58" s="138"/>
      <c r="DPG58" s="111"/>
      <c r="DPH58" s="110"/>
      <c r="DPI58" s="110"/>
      <c r="DPJ58" s="110"/>
      <c r="DPK58" s="110"/>
      <c r="DPL58" s="110"/>
      <c r="DPM58" s="492"/>
      <c r="DPN58" s="493"/>
      <c r="DPO58" s="496"/>
      <c r="DPP58" s="497"/>
      <c r="DPQ58" s="139"/>
      <c r="DPR58" s="138"/>
      <c r="DPS58" s="111"/>
      <c r="DPT58" s="110"/>
      <c r="DPU58" s="110"/>
      <c r="DPV58" s="110"/>
      <c r="DPW58" s="110"/>
      <c r="DPX58" s="110"/>
      <c r="DPY58" s="492"/>
      <c r="DPZ58" s="493"/>
      <c r="DQA58" s="496"/>
      <c r="DQB58" s="497"/>
      <c r="DQC58" s="139"/>
      <c r="DQD58" s="138"/>
      <c r="DQE58" s="111"/>
      <c r="DQF58" s="110"/>
      <c r="DQG58" s="110"/>
      <c r="DQH58" s="110"/>
      <c r="DQI58" s="110"/>
      <c r="DQJ58" s="110"/>
      <c r="DQK58" s="492"/>
      <c r="DQL58" s="493"/>
      <c r="DQM58" s="496"/>
      <c r="DQN58" s="497"/>
      <c r="DQO58" s="139"/>
      <c r="DQP58" s="138"/>
      <c r="DQQ58" s="111"/>
      <c r="DQR58" s="110"/>
      <c r="DQS58" s="110"/>
      <c r="DQT58" s="110"/>
      <c r="DQU58" s="110"/>
      <c r="DQV58" s="110"/>
      <c r="DQW58" s="492"/>
      <c r="DQX58" s="493"/>
      <c r="DQY58" s="496"/>
      <c r="DQZ58" s="497"/>
      <c r="DRA58" s="139"/>
      <c r="DRB58" s="138"/>
      <c r="DRC58" s="111"/>
      <c r="DRD58" s="110"/>
      <c r="DRE58" s="110"/>
      <c r="DRF58" s="110"/>
      <c r="DRG58" s="110"/>
      <c r="DRH58" s="110"/>
      <c r="DRI58" s="492"/>
      <c r="DRJ58" s="493"/>
      <c r="DRK58" s="496"/>
      <c r="DRL58" s="497"/>
      <c r="DRM58" s="139"/>
      <c r="DRN58" s="138"/>
      <c r="DRO58" s="111"/>
      <c r="DRP58" s="110"/>
      <c r="DRQ58" s="110"/>
      <c r="DRR58" s="110"/>
      <c r="DRS58" s="110"/>
      <c r="DRT58" s="110"/>
      <c r="DRU58" s="492"/>
      <c r="DRV58" s="493"/>
      <c r="DRW58" s="496"/>
      <c r="DRX58" s="497"/>
      <c r="DRY58" s="139"/>
      <c r="DRZ58" s="138"/>
      <c r="DSA58" s="111"/>
      <c r="DSB58" s="110"/>
      <c r="DSC58" s="110"/>
      <c r="DSD58" s="110"/>
      <c r="DSE58" s="110"/>
      <c r="DSF58" s="110"/>
      <c r="DSG58" s="492"/>
      <c r="DSH58" s="493"/>
      <c r="DSI58" s="496"/>
      <c r="DSJ58" s="497"/>
      <c r="DSK58" s="139"/>
      <c r="DSL58" s="138"/>
      <c r="DSM58" s="111"/>
      <c r="DSN58" s="110"/>
      <c r="DSO58" s="110"/>
      <c r="DSP58" s="110"/>
      <c r="DSQ58" s="110"/>
      <c r="DSR58" s="110"/>
      <c r="DSS58" s="492"/>
      <c r="DST58" s="493"/>
      <c r="DSU58" s="496"/>
      <c r="DSV58" s="497"/>
      <c r="DSW58" s="139"/>
      <c r="DSX58" s="138"/>
      <c r="DSY58" s="111"/>
      <c r="DSZ58" s="110"/>
      <c r="DTA58" s="110"/>
      <c r="DTB58" s="110"/>
      <c r="DTC58" s="110"/>
      <c r="DTD58" s="110"/>
      <c r="DTE58" s="492"/>
      <c r="DTF58" s="493"/>
      <c r="DTG58" s="496"/>
      <c r="DTH58" s="497"/>
      <c r="DTI58" s="139"/>
      <c r="DTJ58" s="138"/>
      <c r="DTK58" s="111"/>
      <c r="DTL58" s="110"/>
      <c r="DTM58" s="110"/>
      <c r="DTN58" s="110"/>
      <c r="DTO58" s="110"/>
      <c r="DTP58" s="110"/>
      <c r="DTQ58" s="492"/>
      <c r="DTR58" s="493"/>
      <c r="DTS58" s="496"/>
      <c r="DTT58" s="497"/>
      <c r="DTU58" s="139"/>
      <c r="DTV58" s="138"/>
      <c r="DTW58" s="111"/>
      <c r="DTX58" s="110"/>
      <c r="DTY58" s="110"/>
      <c r="DTZ58" s="110"/>
      <c r="DUA58" s="110"/>
      <c r="DUB58" s="110"/>
      <c r="DUC58" s="492"/>
      <c r="DUD58" s="493"/>
      <c r="DUE58" s="496"/>
      <c r="DUF58" s="497"/>
      <c r="DUG58" s="139"/>
      <c r="DUH58" s="138"/>
      <c r="DUI58" s="111"/>
      <c r="DUJ58" s="110"/>
      <c r="DUK58" s="110"/>
      <c r="DUL58" s="110"/>
      <c r="DUM58" s="110"/>
      <c r="DUN58" s="110"/>
      <c r="DUO58" s="492"/>
      <c r="DUP58" s="493"/>
      <c r="DUQ58" s="496"/>
      <c r="DUR58" s="497"/>
      <c r="DUS58" s="139"/>
      <c r="DUT58" s="138"/>
      <c r="DUU58" s="111"/>
      <c r="DUV58" s="110"/>
      <c r="DUW58" s="110"/>
      <c r="DUX58" s="110"/>
      <c r="DUY58" s="110"/>
      <c r="DUZ58" s="110"/>
      <c r="DVA58" s="492"/>
      <c r="DVB58" s="493"/>
      <c r="DVC58" s="496"/>
      <c r="DVD58" s="497"/>
      <c r="DVE58" s="139"/>
      <c r="DVF58" s="138"/>
      <c r="DVG58" s="111"/>
      <c r="DVH58" s="110"/>
      <c r="DVI58" s="110"/>
      <c r="DVJ58" s="110"/>
      <c r="DVK58" s="110"/>
      <c r="DVL58" s="110"/>
      <c r="DVM58" s="492"/>
      <c r="DVN58" s="493"/>
      <c r="DVO58" s="496"/>
      <c r="DVP58" s="497"/>
      <c r="DVQ58" s="139"/>
      <c r="DVR58" s="138"/>
      <c r="DVS58" s="111"/>
      <c r="DVT58" s="110"/>
      <c r="DVU58" s="110"/>
      <c r="DVV58" s="110"/>
      <c r="DVW58" s="110"/>
      <c r="DVX58" s="110"/>
      <c r="DVY58" s="492"/>
      <c r="DVZ58" s="493"/>
      <c r="DWA58" s="496"/>
      <c r="DWB58" s="497"/>
      <c r="DWC58" s="139"/>
      <c r="DWD58" s="138"/>
      <c r="DWE58" s="111"/>
      <c r="DWF58" s="110"/>
      <c r="DWG58" s="110"/>
      <c r="DWH58" s="110"/>
      <c r="DWI58" s="110"/>
      <c r="DWJ58" s="110"/>
      <c r="DWK58" s="492"/>
      <c r="DWL58" s="493"/>
      <c r="DWM58" s="496"/>
      <c r="DWN58" s="497"/>
      <c r="DWO58" s="139"/>
      <c r="DWP58" s="138"/>
      <c r="DWQ58" s="111"/>
      <c r="DWR58" s="110"/>
      <c r="DWS58" s="110"/>
      <c r="DWT58" s="110"/>
      <c r="DWU58" s="110"/>
      <c r="DWV58" s="110"/>
      <c r="DWW58" s="492"/>
      <c r="DWX58" s="493"/>
      <c r="DWY58" s="496"/>
      <c r="DWZ58" s="497"/>
      <c r="DXA58" s="139"/>
      <c r="DXB58" s="138"/>
      <c r="DXC58" s="111"/>
      <c r="DXD58" s="110"/>
      <c r="DXE58" s="110"/>
      <c r="DXF58" s="110"/>
      <c r="DXG58" s="110"/>
      <c r="DXH58" s="110"/>
      <c r="DXI58" s="492"/>
      <c r="DXJ58" s="493"/>
      <c r="DXK58" s="496"/>
      <c r="DXL58" s="497"/>
      <c r="DXM58" s="139"/>
      <c r="DXN58" s="138"/>
      <c r="DXO58" s="111"/>
      <c r="DXP58" s="110"/>
      <c r="DXQ58" s="110"/>
      <c r="DXR58" s="110"/>
      <c r="DXS58" s="110"/>
      <c r="DXT58" s="110"/>
      <c r="DXU58" s="492"/>
      <c r="DXV58" s="493"/>
      <c r="DXW58" s="496"/>
      <c r="DXX58" s="497"/>
      <c r="DXY58" s="139"/>
      <c r="DXZ58" s="138"/>
      <c r="DYA58" s="111"/>
      <c r="DYB58" s="110"/>
      <c r="DYC58" s="110"/>
      <c r="DYD58" s="110"/>
      <c r="DYE58" s="110"/>
      <c r="DYF58" s="110"/>
      <c r="DYG58" s="492"/>
      <c r="DYH58" s="493"/>
      <c r="DYI58" s="496"/>
      <c r="DYJ58" s="497"/>
      <c r="DYK58" s="139"/>
      <c r="DYL58" s="138"/>
      <c r="DYM58" s="111"/>
      <c r="DYN58" s="110"/>
      <c r="DYO58" s="110"/>
      <c r="DYP58" s="110"/>
      <c r="DYQ58" s="110"/>
      <c r="DYR58" s="110"/>
      <c r="DYS58" s="492"/>
      <c r="DYT58" s="493"/>
      <c r="DYU58" s="496"/>
      <c r="DYV58" s="497"/>
      <c r="DYW58" s="139"/>
      <c r="DYX58" s="138"/>
      <c r="DYY58" s="111"/>
      <c r="DYZ58" s="110"/>
      <c r="DZA58" s="110"/>
      <c r="DZB58" s="110"/>
      <c r="DZC58" s="110"/>
      <c r="DZD58" s="110"/>
      <c r="DZE58" s="492"/>
      <c r="DZF58" s="493"/>
      <c r="DZG58" s="496"/>
      <c r="DZH58" s="497"/>
      <c r="DZI58" s="139"/>
      <c r="DZJ58" s="138"/>
      <c r="DZK58" s="111"/>
      <c r="DZL58" s="110"/>
      <c r="DZM58" s="110"/>
      <c r="DZN58" s="110"/>
      <c r="DZO58" s="110"/>
      <c r="DZP58" s="110"/>
      <c r="DZQ58" s="492"/>
      <c r="DZR58" s="493"/>
      <c r="DZS58" s="496"/>
      <c r="DZT58" s="497"/>
      <c r="DZU58" s="139"/>
      <c r="DZV58" s="138"/>
      <c r="DZW58" s="111"/>
      <c r="DZX58" s="110"/>
      <c r="DZY58" s="110"/>
      <c r="DZZ58" s="110"/>
      <c r="EAA58" s="110"/>
      <c r="EAB58" s="110"/>
      <c r="EAC58" s="492"/>
      <c r="EAD58" s="493"/>
      <c r="EAE58" s="496"/>
      <c r="EAF58" s="497"/>
      <c r="EAG58" s="139"/>
      <c r="EAH58" s="138"/>
      <c r="EAI58" s="111"/>
      <c r="EAJ58" s="110"/>
      <c r="EAK58" s="110"/>
      <c r="EAL58" s="110"/>
      <c r="EAM58" s="110"/>
      <c r="EAN58" s="110"/>
      <c r="EAO58" s="492"/>
      <c r="EAP58" s="493"/>
      <c r="EAQ58" s="496"/>
      <c r="EAR58" s="497"/>
      <c r="EAS58" s="139"/>
      <c r="EAT58" s="138"/>
      <c r="EAU58" s="111"/>
      <c r="EAV58" s="110"/>
      <c r="EAW58" s="110"/>
      <c r="EAX58" s="110"/>
      <c r="EAY58" s="110"/>
      <c r="EAZ58" s="110"/>
      <c r="EBA58" s="492"/>
      <c r="EBB58" s="493"/>
      <c r="EBC58" s="496"/>
      <c r="EBD58" s="497"/>
      <c r="EBE58" s="139"/>
      <c r="EBF58" s="138"/>
      <c r="EBG58" s="111"/>
      <c r="EBH58" s="110"/>
      <c r="EBI58" s="110"/>
      <c r="EBJ58" s="110"/>
      <c r="EBK58" s="110"/>
      <c r="EBL58" s="110"/>
      <c r="EBM58" s="492"/>
      <c r="EBN58" s="493"/>
      <c r="EBO58" s="496"/>
      <c r="EBP58" s="497"/>
      <c r="EBQ58" s="139"/>
      <c r="EBR58" s="138"/>
      <c r="EBS58" s="111"/>
      <c r="EBT58" s="110"/>
      <c r="EBU58" s="110"/>
      <c r="EBV58" s="110"/>
      <c r="EBW58" s="110"/>
      <c r="EBX58" s="110"/>
      <c r="EBY58" s="492"/>
      <c r="EBZ58" s="493"/>
      <c r="ECA58" s="496"/>
      <c r="ECB58" s="497"/>
      <c r="ECC58" s="139"/>
      <c r="ECD58" s="138"/>
      <c r="ECE58" s="111"/>
      <c r="ECF58" s="110"/>
      <c r="ECG58" s="110"/>
      <c r="ECH58" s="110"/>
      <c r="ECI58" s="110"/>
      <c r="ECJ58" s="110"/>
      <c r="ECK58" s="492"/>
      <c r="ECL58" s="493"/>
      <c r="ECM58" s="496"/>
      <c r="ECN58" s="497"/>
      <c r="ECO58" s="139"/>
      <c r="ECP58" s="138"/>
      <c r="ECQ58" s="111"/>
      <c r="ECR58" s="110"/>
      <c r="ECS58" s="110"/>
      <c r="ECT58" s="110"/>
      <c r="ECU58" s="110"/>
      <c r="ECV58" s="110"/>
      <c r="ECW58" s="492"/>
      <c r="ECX58" s="493"/>
      <c r="ECY58" s="496"/>
      <c r="ECZ58" s="497"/>
      <c r="EDA58" s="139"/>
      <c r="EDB58" s="138"/>
      <c r="EDC58" s="111"/>
      <c r="EDD58" s="110"/>
      <c r="EDE58" s="110"/>
      <c r="EDF58" s="110"/>
      <c r="EDG58" s="110"/>
      <c r="EDH58" s="110"/>
      <c r="EDI58" s="492"/>
      <c r="EDJ58" s="493"/>
      <c r="EDK58" s="496"/>
      <c r="EDL58" s="497"/>
      <c r="EDM58" s="139"/>
      <c r="EDN58" s="138"/>
      <c r="EDO58" s="111"/>
      <c r="EDP58" s="110"/>
      <c r="EDQ58" s="110"/>
      <c r="EDR58" s="110"/>
      <c r="EDS58" s="110"/>
      <c r="EDT58" s="110"/>
      <c r="EDU58" s="492"/>
      <c r="EDV58" s="493"/>
      <c r="EDW58" s="496"/>
      <c r="EDX58" s="497"/>
      <c r="EDY58" s="139"/>
      <c r="EDZ58" s="138"/>
      <c r="EEA58" s="111"/>
      <c r="EEB58" s="110"/>
      <c r="EEC58" s="110"/>
      <c r="EED58" s="110"/>
      <c r="EEE58" s="110"/>
      <c r="EEF58" s="110"/>
      <c r="EEG58" s="492"/>
      <c r="EEH58" s="493"/>
      <c r="EEI58" s="496"/>
      <c r="EEJ58" s="497"/>
      <c r="EEK58" s="139"/>
      <c r="EEL58" s="138"/>
      <c r="EEM58" s="111"/>
      <c r="EEN58" s="110"/>
      <c r="EEO58" s="110"/>
      <c r="EEP58" s="110"/>
      <c r="EEQ58" s="110"/>
      <c r="EER58" s="110"/>
      <c r="EES58" s="492"/>
      <c r="EET58" s="493"/>
      <c r="EEU58" s="496"/>
      <c r="EEV58" s="497"/>
      <c r="EEW58" s="139"/>
      <c r="EEX58" s="138"/>
      <c r="EEY58" s="111"/>
      <c r="EEZ58" s="110"/>
      <c r="EFA58" s="110"/>
      <c r="EFB58" s="110"/>
      <c r="EFC58" s="110"/>
      <c r="EFD58" s="110"/>
      <c r="EFE58" s="492"/>
      <c r="EFF58" s="493"/>
      <c r="EFG58" s="496"/>
      <c r="EFH58" s="497"/>
      <c r="EFI58" s="139"/>
      <c r="EFJ58" s="138"/>
      <c r="EFK58" s="111"/>
      <c r="EFL58" s="110"/>
      <c r="EFM58" s="110"/>
      <c r="EFN58" s="110"/>
      <c r="EFO58" s="110"/>
      <c r="EFP58" s="110"/>
      <c r="EFQ58" s="492"/>
      <c r="EFR58" s="493"/>
      <c r="EFS58" s="496"/>
      <c r="EFT58" s="497"/>
      <c r="EFU58" s="139"/>
      <c r="EFV58" s="138"/>
      <c r="EFW58" s="111"/>
      <c r="EFX58" s="110"/>
      <c r="EFY58" s="110"/>
      <c r="EFZ58" s="110"/>
      <c r="EGA58" s="110"/>
      <c r="EGB58" s="110"/>
      <c r="EGC58" s="492"/>
      <c r="EGD58" s="493"/>
      <c r="EGE58" s="496"/>
      <c r="EGF58" s="497"/>
      <c r="EGG58" s="139"/>
      <c r="EGH58" s="138"/>
      <c r="EGI58" s="111"/>
      <c r="EGJ58" s="110"/>
      <c r="EGK58" s="110"/>
      <c r="EGL58" s="110"/>
      <c r="EGM58" s="110"/>
      <c r="EGN58" s="110"/>
      <c r="EGO58" s="492"/>
      <c r="EGP58" s="493"/>
      <c r="EGQ58" s="496"/>
      <c r="EGR58" s="497"/>
      <c r="EGS58" s="139"/>
      <c r="EGT58" s="138"/>
      <c r="EGU58" s="111"/>
      <c r="EGV58" s="110"/>
      <c r="EGW58" s="110"/>
      <c r="EGX58" s="110"/>
      <c r="EGY58" s="110"/>
      <c r="EGZ58" s="110"/>
      <c r="EHA58" s="492"/>
      <c r="EHB58" s="493"/>
      <c r="EHC58" s="496"/>
      <c r="EHD58" s="497"/>
      <c r="EHE58" s="139"/>
      <c r="EHF58" s="138"/>
      <c r="EHG58" s="111"/>
      <c r="EHH58" s="110"/>
      <c r="EHI58" s="110"/>
      <c r="EHJ58" s="110"/>
      <c r="EHK58" s="110"/>
      <c r="EHL58" s="110"/>
      <c r="EHM58" s="492"/>
      <c r="EHN58" s="493"/>
      <c r="EHO58" s="496"/>
      <c r="EHP58" s="497"/>
      <c r="EHQ58" s="139"/>
      <c r="EHR58" s="138"/>
      <c r="EHS58" s="111"/>
      <c r="EHT58" s="110"/>
      <c r="EHU58" s="110"/>
      <c r="EHV58" s="110"/>
      <c r="EHW58" s="110"/>
      <c r="EHX58" s="110"/>
      <c r="EHY58" s="492"/>
      <c r="EHZ58" s="493"/>
      <c r="EIA58" s="496"/>
      <c r="EIB58" s="497"/>
      <c r="EIC58" s="139"/>
      <c r="EID58" s="138"/>
      <c r="EIE58" s="111"/>
      <c r="EIF58" s="110"/>
      <c r="EIG58" s="110"/>
      <c r="EIH58" s="110"/>
      <c r="EII58" s="110"/>
      <c r="EIJ58" s="110"/>
      <c r="EIK58" s="492"/>
      <c r="EIL58" s="493"/>
      <c r="EIM58" s="496"/>
      <c r="EIN58" s="497"/>
      <c r="EIO58" s="139"/>
      <c r="EIP58" s="138"/>
      <c r="EIQ58" s="111"/>
      <c r="EIR58" s="110"/>
      <c r="EIS58" s="110"/>
      <c r="EIT58" s="110"/>
      <c r="EIU58" s="110"/>
      <c r="EIV58" s="110"/>
      <c r="EIW58" s="492"/>
      <c r="EIX58" s="493"/>
      <c r="EIY58" s="496"/>
      <c r="EIZ58" s="497"/>
      <c r="EJA58" s="139"/>
      <c r="EJB58" s="138"/>
      <c r="EJC58" s="111"/>
      <c r="EJD58" s="110"/>
      <c r="EJE58" s="110"/>
      <c r="EJF58" s="110"/>
      <c r="EJG58" s="110"/>
      <c r="EJH58" s="110"/>
      <c r="EJI58" s="492"/>
      <c r="EJJ58" s="493"/>
      <c r="EJK58" s="496"/>
      <c r="EJL58" s="497"/>
      <c r="EJM58" s="139"/>
      <c r="EJN58" s="138"/>
      <c r="EJO58" s="111"/>
      <c r="EJP58" s="110"/>
      <c r="EJQ58" s="110"/>
      <c r="EJR58" s="110"/>
      <c r="EJS58" s="110"/>
      <c r="EJT58" s="110"/>
      <c r="EJU58" s="492"/>
      <c r="EJV58" s="493"/>
      <c r="EJW58" s="496"/>
      <c r="EJX58" s="497"/>
      <c r="EJY58" s="139"/>
      <c r="EJZ58" s="138"/>
      <c r="EKA58" s="111"/>
      <c r="EKB58" s="110"/>
      <c r="EKC58" s="110"/>
      <c r="EKD58" s="110"/>
      <c r="EKE58" s="110"/>
      <c r="EKF58" s="110"/>
      <c r="EKG58" s="492"/>
      <c r="EKH58" s="493"/>
      <c r="EKI58" s="496"/>
      <c r="EKJ58" s="497"/>
      <c r="EKK58" s="139"/>
      <c r="EKL58" s="138"/>
      <c r="EKM58" s="111"/>
      <c r="EKN58" s="110"/>
      <c r="EKO58" s="110"/>
      <c r="EKP58" s="110"/>
      <c r="EKQ58" s="110"/>
      <c r="EKR58" s="110"/>
      <c r="EKS58" s="492"/>
      <c r="EKT58" s="493"/>
      <c r="EKU58" s="496"/>
      <c r="EKV58" s="497"/>
      <c r="EKW58" s="139"/>
      <c r="EKX58" s="138"/>
      <c r="EKY58" s="111"/>
      <c r="EKZ58" s="110"/>
      <c r="ELA58" s="110"/>
      <c r="ELB58" s="110"/>
      <c r="ELC58" s="110"/>
      <c r="ELD58" s="110"/>
      <c r="ELE58" s="492"/>
      <c r="ELF58" s="493"/>
      <c r="ELG58" s="496"/>
      <c r="ELH58" s="497"/>
      <c r="ELI58" s="139"/>
      <c r="ELJ58" s="138"/>
      <c r="ELK58" s="111"/>
      <c r="ELL58" s="110"/>
      <c r="ELM58" s="110"/>
      <c r="ELN58" s="110"/>
      <c r="ELO58" s="110"/>
      <c r="ELP58" s="110"/>
      <c r="ELQ58" s="492"/>
      <c r="ELR58" s="493"/>
      <c r="ELS58" s="496"/>
      <c r="ELT58" s="497"/>
      <c r="ELU58" s="139"/>
      <c r="ELV58" s="138"/>
      <c r="ELW58" s="111"/>
      <c r="ELX58" s="110"/>
      <c r="ELY58" s="110"/>
      <c r="ELZ58" s="110"/>
      <c r="EMA58" s="110"/>
      <c r="EMB58" s="110"/>
      <c r="EMC58" s="492"/>
      <c r="EMD58" s="493"/>
      <c r="EME58" s="496"/>
      <c r="EMF58" s="497"/>
      <c r="EMG58" s="139"/>
      <c r="EMH58" s="138"/>
      <c r="EMI58" s="111"/>
      <c r="EMJ58" s="110"/>
      <c r="EMK58" s="110"/>
      <c r="EML58" s="110"/>
      <c r="EMM58" s="110"/>
      <c r="EMN58" s="110"/>
      <c r="EMO58" s="492"/>
      <c r="EMP58" s="493"/>
      <c r="EMQ58" s="496"/>
      <c r="EMR58" s="497"/>
      <c r="EMS58" s="139"/>
      <c r="EMT58" s="138"/>
      <c r="EMU58" s="111"/>
      <c r="EMV58" s="110"/>
      <c r="EMW58" s="110"/>
      <c r="EMX58" s="110"/>
      <c r="EMY58" s="110"/>
      <c r="EMZ58" s="110"/>
      <c r="ENA58" s="492"/>
      <c r="ENB58" s="493"/>
      <c r="ENC58" s="496"/>
      <c r="END58" s="497"/>
      <c r="ENE58" s="139"/>
      <c r="ENF58" s="138"/>
      <c r="ENG58" s="111"/>
      <c r="ENH58" s="110"/>
      <c r="ENI58" s="110"/>
      <c r="ENJ58" s="110"/>
      <c r="ENK58" s="110"/>
      <c r="ENL58" s="110"/>
      <c r="ENM58" s="492"/>
      <c r="ENN58" s="493"/>
      <c r="ENO58" s="496"/>
      <c r="ENP58" s="497"/>
      <c r="ENQ58" s="139"/>
      <c r="ENR58" s="138"/>
      <c r="ENS58" s="111"/>
      <c r="ENT58" s="110"/>
      <c r="ENU58" s="110"/>
      <c r="ENV58" s="110"/>
      <c r="ENW58" s="110"/>
      <c r="ENX58" s="110"/>
      <c r="ENY58" s="492"/>
      <c r="ENZ58" s="493"/>
      <c r="EOA58" s="496"/>
      <c r="EOB58" s="497"/>
      <c r="EOC58" s="139"/>
      <c r="EOD58" s="138"/>
      <c r="EOE58" s="111"/>
      <c r="EOF58" s="110"/>
      <c r="EOG58" s="110"/>
      <c r="EOH58" s="110"/>
      <c r="EOI58" s="110"/>
      <c r="EOJ58" s="110"/>
      <c r="EOK58" s="492"/>
      <c r="EOL58" s="493"/>
      <c r="EOM58" s="496"/>
      <c r="EON58" s="497"/>
      <c r="EOO58" s="139"/>
      <c r="EOP58" s="138"/>
      <c r="EOQ58" s="111"/>
      <c r="EOR58" s="110"/>
      <c r="EOS58" s="110"/>
      <c r="EOT58" s="110"/>
      <c r="EOU58" s="110"/>
      <c r="EOV58" s="110"/>
      <c r="EOW58" s="492"/>
      <c r="EOX58" s="493"/>
      <c r="EOY58" s="496"/>
      <c r="EOZ58" s="497"/>
      <c r="EPA58" s="139"/>
      <c r="EPB58" s="138"/>
      <c r="EPC58" s="111"/>
      <c r="EPD58" s="110"/>
      <c r="EPE58" s="110"/>
      <c r="EPF58" s="110"/>
      <c r="EPG58" s="110"/>
      <c r="EPH58" s="110"/>
      <c r="EPI58" s="492"/>
      <c r="EPJ58" s="493"/>
      <c r="EPK58" s="496"/>
      <c r="EPL58" s="497"/>
      <c r="EPM58" s="139"/>
      <c r="EPN58" s="138"/>
      <c r="EPO58" s="111"/>
      <c r="EPP58" s="110"/>
      <c r="EPQ58" s="110"/>
      <c r="EPR58" s="110"/>
      <c r="EPS58" s="110"/>
      <c r="EPT58" s="110"/>
      <c r="EPU58" s="492"/>
      <c r="EPV58" s="493"/>
      <c r="EPW58" s="496"/>
      <c r="EPX58" s="497"/>
      <c r="EPY58" s="139"/>
      <c r="EPZ58" s="138"/>
      <c r="EQA58" s="111"/>
      <c r="EQB58" s="110"/>
      <c r="EQC58" s="110"/>
      <c r="EQD58" s="110"/>
      <c r="EQE58" s="110"/>
      <c r="EQF58" s="110"/>
      <c r="EQG58" s="492"/>
      <c r="EQH58" s="493"/>
      <c r="EQI58" s="496"/>
      <c r="EQJ58" s="497"/>
      <c r="EQK58" s="139"/>
      <c r="EQL58" s="138"/>
      <c r="EQM58" s="111"/>
      <c r="EQN58" s="110"/>
      <c r="EQO58" s="110"/>
      <c r="EQP58" s="110"/>
      <c r="EQQ58" s="110"/>
      <c r="EQR58" s="110"/>
      <c r="EQS58" s="492"/>
      <c r="EQT58" s="493"/>
      <c r="EQU58" s="496"/>
      <c r="EQV58" s="497"/>
      <c r="EQW58" s="139"/>
      <c r="EQX58" s="138"/>
      <c r="EQY58" s="111"/>
      <c r="EQZ58" s="110"/>
      <c r="ERA58" s="110"/>
      <c r="ERB58" s="110"/>
      <c r="ERC58" s="110"/>
      <c r="ERD58" s="110"/>
      <c r="ERE58" s="492"/>
      <c r="ERF58" s="493"/>
      <c r="ERG58" s="496"/>
      <c r="ERH58" s="497"/>
      <c r="ERI58" s="139"/>
      <c r="ERJ58" s="138"/>
      <c r="ERK58" s="111"/>
      <c r="ERL58" s="110"/>
      <c r="ERM58" s="110"/>
      <c r="ERN58" s="110"/>
      <c r="ERO58" s="110"/>
      <c r="ERP58" s="110"/>
      <c r="ERQ58" s="492"/>
      <c r="ERR58" s="493"/>
      <c r="ERS58" s="496"/>
      <c r="ERT58" s="497"/>
      <c r="ERU58" s="139"/>
      <c r="ERV58" s="138"/>
      <c r="ERW58" s="111"/>
      <c r="ERX58" s="110"/>
      <c r="ERY58" s="110"/>
      <c r="ERZ58" s="110"/>
      <c r="ESA58" s="110"/>
      <c r="ESB58" s="110"/>
      <c r="ESC58" s="492"/>
      <c r="ESD58" s="493"/>
      <c r="ESE58" s="496"/>
      <c r="ESF58" s="497"/>
      <c r="ESG58" s="139"/>
      <c r="ESH58" s="138"/>
      <c r="ESI58" s="111"/>
      <c r="ESJ58" s="110"/>
      <c r="ESK58" s="110"/>
      <c r="ESL58" s="110"/>
      <c r="ESM58" s="110"/>
      <c r="ESN58" s="110"/>
      <c r="ESO58" s="492"/>
      <c r="ESP58" s="493"/>
      <c r="ESQ58" s="496"/>
      <c r="ESR58" s="497"/>
      <c r="ESS58" s="139"/>
      <c r="EST58" s="138"/>
      <c r="ESU58" s="111"/>
      <c r="ESV58" s="110"/>
      <c r="ESW58" s="110"/>
      <c r="ESX58" s="110"/>
      <c r="ESY58" s="110"/>
      <c r="ESZ58" s="110"/>
      <c r="ETA58" s="492"/>
      <c r="ETB58" s="493"/>
      <c r="ETC58" s="496"/>
      <c r="ETD58" s="497"/>
      <c r="ETE58" s="139"/>
      <c r="ETF58" s="138"/>
      <c r="ETG58" s="111"/>
      <c r="ETH58" s="110"/>
      <c r="ETI58" s="110"/>
      <c r="ETJ58" s="110"/>
      <c r="ETK58" s="110"/>
      <c r="ETL58" s="110"/>
      <c r="ETM58" s="492"/>
      <c r="ETN58" s="493"/>
      <c r="ETO58" s="496"/>
      <c r="ETP58" s="497"/>
      <c r="ETQ58" s="139"/>
      <c r="ETR58" s="138"/>
      <c r="ETS58" s="111"/>
      <c r="ETT58" s="110"/>
      <c r="ETU58" s="110"/>
      <c r="ETV58" s="110"/>
      <c r="ETW58" s="110"/>
      <c r="ETX58" s="110"/>
      <c r="ETY58" s="492"/>
      <c r="ETZ58" s="493"/>
      <c r="EUA58" s="496"/>
      <c r="EUB58" s="497"/>
      <c r="EUC58" s="139"/>
      <c r="EUD58" s="138"/>
      <c r="EUE58" s="111"/>
      <c r="EUF58" s="110"/>
      <c r="EUG58" s="110"/>
      <c r="EUH58" s="110"/>
      <c r="EUI58" s="110"/>
      <c r="EUJ58" s="110"/>
      <c r="EUK58" s="492"/>
      <c r="EUL58" s="493"/>
      <c r="EUM58" s="496"/>
      <c r="EUN58" s="497"/>
      <c r="EUO58" s="139"/>
      <c r="EUP58" s="138"/>
      <c r="EUQ58" s="111"/>
      <c r="EUR58" s="110"/>
      <c r="EUS58" s="110"/>
      <c r="EUT58" s="110"/>
      <c r="EUU58" s="110"/>
      <c r="EUV58" s="110"/>
      <c r="EUW58" s="492"/>
      <c r="EUX58" s="493"/>
      <c r="EUY58" s="496"/>
      <c r="EUZ58" s="497"/>
      <c r="EVA58" s="139"/>
      <c r="EVB58" s="138"/>
      <c r="EVC58" s="111"/>
      <c r="EVD58" s="110"/>
      <c r="EVE58" s="110"/>
      <c r="EVF58" s="110"/>
      <c r="EVG58" s="110"/>
      <c r="EVH58" s="110"/>
      <c r="EVI58" s="492"/>
      <c r="EVJ58" s="493"/>
      <c r="EVK58" s="496"/>
      <c r="EVL58" s="497"/>
      <c r="EVM58" s="139"/>
      <c r="EVN58" s="138"/>
      <c r="EVO58" s="111"/>
      <c r="EVP58" s="110"/>
      <c r="EVQ58" s="110"/>
      <c r="EVR58" s="110"/>
      <c r="EVS58" s="110"/>
      <c r="EVT58" s="110"/>
      <c r="EVU58" s="492"/>
      <c r="EVV58" s="493"/>
      <c r="EVW58" s="496"/>
      <c r="EVX58" s="497"/>
      <c r="EVY58" s="139"/>
      <c r="EVZ58" s="138"/>
      <c r="EWA58" s="111"/>
      <c r="EWB58" s="110"/>
      <c r="EWC58" s="110"/>
      <c r="EWD58" s="110"/>
      <c r="EWE58" s="110"/>
      <c r="EWF58" s="110"/>
      <c r="EWG58" s="492"/>
      <c r="EWH58" s="493"/>
      <c r="EWI58" s="496"/>
      <c r="EWJ58" s="497"/>
      <c r="EWK58" s="139"/>
      <c r="EWL58" s="138"/>
      <c r="EWM58" s="111"/>
      <c r="EWN58" s="110"/>
      <c r="EWO58" s="110"/>
      <c r="EWP58" s="110"/>
      <c r="EWQ58" s="110"/>
      <c r="EWR58" s="110"/>
      <c r="EWS58" s="492"/>
      <c r="EWT58" s="493"/>
      <c r="EWU58" s="496"/>
      <c r="EWV58" s="497"/>
      <c r="EWW58" s="139"/>
      <c r="EWX58" s="138"/>
      <c r="EWY58" s="111"/>
      <c r="EWZ58" s="110"/>
      <c r="EXA58" s="110"/>
      <c r="EXB58" s="110"/>
      <c r="EXC58" s="110"/>
      <c r="EXD58" s="110"/>
      <c r="EXE58" s="492"/>
      <c r="EXF58" s="493"/>
      <c r="EXG58" s="496"/>
      <c r="EXH58" s="497"/>
      <c r="EXI58" s="139"/>
      <c r="EXJ58" s="138"/>
      <c r="EXK58" s="111"/>
      <c r="EXL58" s="110"/>
      <c r="EXM58" s="110"/>
      <c r="EXN58" s="110"/>
      <c r="EXO58" s="110"/>
      <c r="EXP58" s="110"/>
      <c r="EXQ58" s="492"/>
      <c r="EXR58" s="493"/>
      <c r="EXS58" s="496"/>
      <c r="EXT58" s="497"/>
      <c r="EXU58" s="139"/>
      <c r="EXV58" s="138"/>
      <c r="EXW58" s="111"/>
      <c r="EXX58" s="110"/>
      <c r="EXY58" s="110"/>
      <c r="EXZ58" s="110"/>
      <c r="EYA58" s="110"/>
      <c r="EYB58" s="110"/>
      <c r="EYC58" s="492"/>
      <c r="EYD58" s="493"/>
      <c r="EYE58" s="496"/>
      <c r="EYF58" s="497"/>
      <c r="EYG58" s="139"/>
      <c r="EYH58" s="138"/>
      <c r="EYI58" s="111"/>
      <c r="EYJ58" s="110"/>
      <c r="EYK58" s="110"/>
      <c r="EYL58" s="110"/>
      <c r="EYM58" s="110"/>
      <c r="EYN58" s="110"/>
      <c r="EYO58" s="492"/>
      <c r="EYP58" s="493"/>
      <c r="EYQ58" s="496"/>
      <c r="EYR58" s="497"/>
      <c r="EYS58" s="139"/>
      <c r="EYT58" s="138"/>
      <c r="EYU58" s="111"/>
      <c r="EYV58" s="110"/>
      <c r="EYW58" s="110"/>
      <c r="EYX58" s="110"/>
      <c r="EYY58" s="110"/>
      <c r="EYZ58" s="110"/>
      <c r="EZA58" s="492"/>
      <c r="EZB58" s="493"/>
      <c r="EZC58" s="496"/>
      <c r="EZD58" s="497"/>
      <c r="EZE58" s="139"/>
      <c r="EZF58" s="138"/>
      <c r="EZG58" s="111"/>
      <c r="EZH58" s="110"/>
      <c r="EZI58" s="110"/>
      <c r="EZJ58" s="110"/>
      <c r="EZK58" s="110"/>
      <c r="EZL58" s="110"/>
      <c r="EZM58" s="492"/>
      <c r="EZN58" s="493"/>
      <c r="EZO58" s="496"/>
      <c r="EZP58" s="497"/>
      <c r="EZQ58" s="139"/>
      <c r="EZR58" s="138"/>
      <c r="EZS58" s="111"/>
      <c r="EZT58" s="110"/>
      <c r="EZU58" s="110"/>
      <c r="EZV58" s="110"/>
      <c r="EZW58" s="110"/>
      <c r="EZX58" s="110"/>
      <c r="EZY58" s="492"/>
      <c r="EZZ58" s="493"/>
      <c r="FAA58" s="496"/>
      <c r="FAB58" s="497"/>
      <c r="FAC58" s="139"/>
      <c r="FAD58" s="138"/>
      <c r="FAE58" s="111"/>
      <c r="FAF58" s="110"/>
      <c r="FAG58" s="110"/>
      <c r="FAH58" s="110"/>
      <c r="FAI58" s="110"/>
      <c r="FAJ58" s="110"/>
      <c r="FAK58" s="492"/>
      <c r="FAL58" s="493"/>
      <c r="FAM58" s="496"/>
      <c r="FAN58" s="497"/>
      <c r="FAO58" s="139"/>
      <c r="FAP58" s="138"/>
      <c r="FAQ58" s="111"/>
      <c r="FAR58" s="110"/>
      <c r="FAS58" s="110"/>
      <c r="FAT58" s="110"/>
      <c r="FAU58" s="110"/>
      <c r="FAV58" s="110"/>
      <c r="FAW58" s="492"/>
      <c r="FAX58" s="493"/>
      <c r="FAY58" s="496"/>
      <c r="FAZ58" s="497"/>
      <c r="FBA58" s="139"/>
      <c r="FBB58" s="138"/>
      <c r="FBC58" s="111"/>
      <c r="FBD58" s="110"/>
      <c r="FBE58" s="110"/>
      <c r="FBF58" s="110"/>
      <c r="FBG58" s="110"/>
      <c r="FBH58" s="110"/>
      <c r="FBI58" s="492"/>
      <c r="FBJ58" s="493"/>
      <c r="FBK58" s="496"/>
      <c r="FBL58" s="497"/>
      <c r="FBM58" s="139"/>
      <c r="FBN58" s="138"/>
      <c r="FBO58" s="111"/>
      <c r="FBP58" s="110"/>
      <c r="FBQ58" s="110"/>
      <c r="FBR58" s="110"/>
      <c r="FBS58" s="110"/>
      <c r="FBT58" s="110"/>
      <c r="FBU58" s="492"/>
      <c r="FBV58" s="493"/>
      <c r="FBW58" s="496"/>
      <c r="FBX58" s="497"/>
      <c r="FBY58" s="139"/>
      <c r="FBZ58" s="138"/>
      <c r="FCA58" s="111"/>
      <c r="FCB58" s="110"/>
      <c r="FCC58" s="110"/>
      <c r="FCD58" s="110"/>
      <c r="FCE58" s="110"/>
      <c r="FCF58" s="110"/>
      <c r="FCG58" s="492"/>
      <c r="FCH58" s="493"/>
      <c r="FCI58" s="496"/>
      <c r="FCJ58" s="497"/>
      <c r="FCK58" s="139"/>
      <c r="FCL58" s="138"/>
      <c r="FCM58" s="111"/>
      <c r="FCN58" s="110"/>
      <c r="FCO58" s="110"/>
      <c r="FCP58" s="110"/>
      <c r="FCQ58" s="110"/>
      <c r="FCR58" s="110"/>
      <c r="FCS58" s="492"/>
      <c r="FCT58" s="493"/>
      <c r="FCU58" s="496"/>
      <c r="FCV58" s="497"/>
      <c r="FCW58" s="139"/>
      <c r="FCX58" s="138"/>
      <c r="FCY58" s="111"/>
      <c r="FCZ58" s="110"/>
      <c r="FDA58" s="110"/>
      <c r="FDB58" s="110"/>
      <c r="FDC58" s="110"/>
      <c r="FDD58" s="110"/>
      <c r="FDE58" s="492"/>
      <c r="FDF58" s="493"/>
      <c r="FDG58" s="496"/>
      <c r="FDH58" s="497"/>
      <c r="FDI58" s="139"/>
      <c r="FDJ58" s="138"/>
      <c r="FDK58" s="111"/>
      <c r="FDL58" s="110"/>
      <c r="FDM58" s="110"/>
      <c r="FDN58" s="110"/>
      <c r="FDO58" s="110"/>
      <c r="FDP58" s="110"/>
      <c r="FDQ58" s="492"/>
      <c r="FDR58" s="493"/>
      <c r="FDS58" s="496"/>
      <c r="FDT58" s="497"/>
      <c r="FDU58" s="139"/>
      <c r="FDV58" s="138"/>
      <c r="FDW58" s="111"/>
      <c r="FDX58" s="110"/>
      <c r="FDY58" s="110"/>
      <c r="FDZ58" s="110"/>
      <c r="FEA58" s="110"/>
      <c r="FEB58" s="110"/>
      <c r="FEC58" s="492"/>
      <c r="FED58" s="493"/>
      <c r="FEE58" s="496"/>
      <c r="FEF58" s="497"/>
      <c r="FEG58" s="139"/>
      <c r="FEH58" s="138"/>
      <c r="FEI58" s="111"/>
      <c r="FEJ58" s="110"/>
      <c r="FEK58" s="110"/>
      <c r="FEL58" s="110"/>
      <c r="FEM58" s="110"/>
      <c r="FEN58" s="110"/>
      <c r="FEO58" s="492"/>
      <c r="FEP58" s="493"/>
      <c r="FEQ58" s="496"/>
      <c r="FER58" s="497"/>
      <c r="FES58" s="139"/>
      <c r="FET58" s="138"/>
      <c r="FEU58" s="111"/>
      <c r="FEV58" s="110"/>
      <c r="FEW58" s="110"/>
      <c r="FEX58" s="110"/>
      <c r="FEY58" s="110"/>
      <c r="FEZ58" s="110"/>
      <c r="FFA58" s="492"/>
      <c r="FFB58" s="493"/>
      <c r="FFC58" s="496"/>
      <c r="FFD58" s="497"/>
      <c r="FFE58" s="139"/>
      <c r="FFF58" s="138"/>
      <c r="FFG58" s="111"/>
      <c r="FFH58" s="110"/>
      <c r="FFI58" s="110"/>
      <c r="FFJ58" s="110"/>
      <c r="FFK58" s="110"/>
      <c r="FFL58" s="110"/>
      <c r="FFM58" s="492"/>
      <c r="FFN58" s="493"/>
      <c r="FFO58" s="496"/>
      <c r="FFP58" s="497"/>
      <c r="FFQ58" s="139"/>
      <c r="FFR58" s="138"/>
      <c r="FFS58" s="111"/>
      <c r="FFT58" s="110"/>
      <c r="FFU58" s="110"/>
      <c r="FFV58" s="110"/>
      <c r="FFW58" s="110"/>
      <c r="FFX58" s="110"/>
      <c r="FFY58" s="492"/>
      <c r="FFZ58" s="493"/>
      <c r="FGA58" s="496"/>
      <c r="FGB58" s="497"/>
      <c r="FGC58" s="139"/>
      <c r="FGD58" s="138"/>
      <c r="FGE58" s="111"/>
      <c r="FGF58" s="110"/>
      <c r="FGG58" s="110"/>
      <c r="FGH58" s="110"/>
      <c r="FGI58" s="110"/>
      <c r="FGJ58" s="110"/>
      <c r="FGK58" s="492"/>
      <c r="FGL58" s="493"/>
      <c r="FGM58" s="496"/>
      <c r="FGN58" s="497"/>
      <c r="FGO58" s="139"/>
      <c r="FGP58" s="138"/>
      <c r="FGQ58" s="111"/>
      <c r="FGR58" s="110"/>
      <c r="FGS58" s="110"/>
      <c r="FGT58" s="110"/>
      <c r="FGU58" s="110"/>
      <c r="FGV58" s="110"/>
      <c r="FGW58" s="492"/>
      <c r="FGX58" s="493"/>
      <c r="FGY58" s="496"/>
      <c r="FGZ58" s="497"/>
      <c r="FHA58" s="139"/>
      <c r="FHB58" s="138"/>
      <c r="FHC58" s="111"/>
      <c r="FHD58" s="110"/>
      <c r="FHE58" s="110"/>
      <c r="FHF58" s="110"/>
      <c r="FHG58" s="110"/>
      <c r="FHH58" s="110"/>
      <c r="FHI58" s="492"/>
      <c r="FHJ58" s="493"/>
      <c r="FHK58" s="496"/>
      <c r="FHL58" s="497"/>
      <c r="FHM58" s="139"/>
      <c r="FHN58" s="138"/>
      <c r="FHO58" s="111"/>
      <c r="FHP58" s="110"/>
      <c r="FHQ58" s="110"/>
      <c r="FHR58" s="110"/>
      <c r="FHS58" s="110"/>
      <c r="FHT58" s="110"/>
      <c r="FHU58" s="492"/>
      <c r="FHV58" s="493"/>
      <c r="FHW58" s="496"/>
      <c r="FHX58" s="497"/>
      <c r="FHY58" s="139"/>
      <c r="FHZ58" s="138"/>
      <c r="FIA58" s="111"/>
      <c r="FIB58" s="110"/>
      <c r="FIC58" s="110"/>
      <c r="FID58" s="110"/>
      <c r="FIE58" s="110"/>
      <c r="FIF58" s="110"/>
      <c r="FIG58" s="492"/>
      <c r="FIH58" s="493"/>
      <c r="FII58" s="496"/>
      <c r="FIJ58" s="497"/>
      <c r="FIK58" s="139"/>
      <c r="FIL58" s="138"/>
      <c r="FIM58" s="111"/>
      <c r="FIN58" s="110"/>
      <c r="FIO58" s="110"/>
      <c r="FIP58" s="110"/>
      <c r="FIQ58" s="110"/>
      <c r="FIR58" s="110"/>
      <c r="FIS58" s="492"/>
      <c r="FIT58" s="493"/>
      <c r="FIU58" s="496"/>
      <c r="FIV58" s="497"/>
      <c r="FIW58" s="139"/>
      <c r="FIX58" s="138"/>
      <c r="FIY58" s="111"/>
      <c r="FIZ58" s="110"/>
      <c r="FJA58" s="110"/>
      <c r="FJB58" s="110"/>
      <c r="FJC58" s="110"/>
      <c r="FJD58" s="110"/>
      <c r="FJE58" s="492"/>
      <c r="FJF58" s="493"/>
      <c r="FJG58" s="496"/>
      <c r="FJH58" s="497"/>
      <c r="FJI58" s="139"/>
      <c r="FJJ58" s="138"/>
      <c r="FJK58" s="111"/>
      <c r="FJL58" s="110"/>
      <c r="FJM58" s="110"/>
      <c r="FJN58" s="110"/>
      <c r="FJO58" s="110"/>
      <c r="FJP58" s="110"/>
      <c r="FJQ58" s="492"/>
      <c r="FJR58" s="493"/>
      <c r="FJS58" s="496"/>
      <c r="FJT58" s="497"/>
      <c r="FJU58" s="139"/>
      <c r="FJV58" s="138"/>
      <c r="FJW58" s="111"/>
      <c r="FJX58" s="110"/>
      <c r="FJY58" s="110"/>
      <c r="FJZ58" s="110"/>
      <c r="FKA58" s="110"/>
      <c r="FKB58" s="110"/>
      <c r="FKC58" s="492"/>
      <c r="FKD58" s="493"/>
      <c r="FKE58" s="496"/>
      <c r="FKF58" s="497"/>
      <c r="FKG58" s="139"/>
      <c r="FKH58" s="138"/>
      <c r="FKI58" s="111"/>
      <c r="FKJ58" s="110"/>
      <c r="FKK58" s="110"/>
      <c r="FKL58" s="110"/>
      <c r="FKM58" s="110"/>
      <c r="FKN58" s="110"/>
      <c r="FKO58" s="492"/>
      <c r="FKP58" s="493"/>
      <c r="FKQ58" s="496"/>
      <c r="FKR58" s="497"/>
      <c r="FKS58" s="139"/>
      <c r="FKT58" s="138"/>
      <c r="FKU58" s="111"/>
      <c r="FKV58" s="110"/>
      <c r="FKW58" s="110"/>
      <c r="FKX58" s="110"/>
      <c r="FKY58" s="110"/>
      <c r="FKZ58" s="110"/>
      <c r="FLA58" s="492"/>
      <c r="FLB58" s="493"/>
      <c r="FLC58" s="496"/>
      <c r="FLD58" s="497"/>
      <c r="FLE58" s="139"/>
      <c r="FLF58" s="138"/>
      <c r="FLG58" s="111"/>
      <c r="FLH58" s="110"/>
      <c r="FLI58" s="110"/>
      <c r="FLJ58" s="110"/>
      <c r="FLK58" s="110"/>
      <c r="FLL58" s="110"/>
      <c r="FLM58" s="492"/>
      <c r="FLN58" s="493"/>
      <c r="FLO58" s="496"/>
      <c r="FLP58" s="497"/>
      <c r="FLQ58" s="139"/>
      <c r="FLR58" s="138"/>
      <c r="FLS58" s="111"/>
      <c r="FLT58" s="110"/>
      <c r="FLU58" s="110"/>
      <c r="FLV58" s="110"/>
      <c r="FLW58" s="110"/>
      <c r="FLX58" s="110"/>
      <c r="FLY58" s="492"/>
      <c r="FLZ58" s="493"/>
      <c r="FMA58" s="496"/>
      <c r="FMB58" s="497"/>
      <c r="FMC58" s="139"/>
      <c r="FMD58" s="138"/>
      <c r="FME58" s="111"/>
      <c r="FMF58" s="110"/>
      <c r="FMG58" s="110"/>
      <c r="FMH58" s="110"/>
      <c r="FMI58" s="110"/>
      <c r="FMJ58" s="110"/>
      <c r="FMK58" s="492"/>
      <c r="FML58" s="493"/>
      <c r="FMM58" s="496"/>
      <c r="FMN58" s="497"/>
      <c r="FMO58" s="139"/>
      <c r="FMP58" s="138"/>
      <c r="FMQ58" s="111"/>
      <c r="FMR58" s="110"/>
      <c r="FMS58" s="110"/>
      <c r="FMT58" s="110"/>
      <c r="FMU58" s="110"/>
      <c r="FMV58" s="110"/>
      <c r="FMW58" s="492"/>
      <c r="FMX58" s="493"/>
      <c r="FMY58" s="496"/>
      <c r="FMZ58" s="497"/>
      <c r="FNA58" s="139"/>
      <c r="FNB58" s="138"/>
      <c r="FNC58" s="111"/>
      <c r="FND58" s="110"/>
      <c r="FNE58" s="110"/>
      <c r="FNF58" s="110"/>
      <c r="FNG58" s="110"/>
      <c r="FNH58" s="110"/>
      <c r="FNI58" s="492"/>
      <c r="FNJ58" s="493"/>
      <c r="FNK58" s="496"/>
      <c r="FNL58" s="497"/>
      <c r="FNM58" s="139"/>
      <c r="FNN58" s="138"/>
      <c r="FNO58" s="111"/>
      <c r="FNP58" s="110"/>
      <c r="FNQ58" s="110"/>
      <c r="FNR58" s="110"/>
      <c r="FNS58" s="110"/>
      <c r="FNT58" s="110"/>
      <c r="FNU58" s="492"/>
      <c r="FNV58" s="493"/>
      <c r="FNW58" s="496"/>
      <c r="FNX58" s="497"/>
      <c r="FNY58" s="139"/>
      <c r="FNZ58" s="138"/>
      <c r="FOA58" s="111"/>
      <c r="FOB58" s="110"/>
      <c r="FOC58" s="110"/>
      <c r="FOD58" s="110"/>
      <c r="FOE58" s="110"/>
      <c r="FOF58" s="110"/>
      <c r="FOG58" s="492"/>
      <c r="FOH58" s="493"/>
      <c r="FOI58" s="496"/>
      <c r="FOJ58" s="497"/>
      <c r="FOK58" s="139"/>
      <c r="FOL58" s="138"/>
      <c r="FOM58" s="111"/>
      <c r="FON58" s="110"/>
      <c r="FOO58" s="110"/>
      <c r="FOP58" s="110"/>
      <c r="FOQ58" s="110"/>
      <c r="FOR58" s="110"/>
      <c r="FOS58" s="492"/>
      <c r="FOT58" s="493"/>
      <c r="FOU58" s="496"/>
      <c r="FOV58" s="497"/>
      <c r="FOW58" s="139"/>
      <c r="FOX58" s="138"/>
      <c r="FOY58" s="111"/>
      <c r="FOZ58" s="110"/>
      <c r="FPA58" s="110"/>
      <c r="FPB58" s="110"/>
      <c r="FPC58" s="110"/>
      <c r="FPD58" s="110"/>
      <c r="FPE58" s="492"/>
      <c r="FPF58" s="493"/>
      <c r="FPG58" s="496"/>
      <c r="FPH58" s="497"/>
      <c r="FPI58" s="139"/>
      <c r="FPJ58" s="138"/>
      <c r="FPK58" s="111"/>
      <c r="FPL58" s="110"/>
      <c r="FPM58" s="110"/>
      <c r="FPN58" s="110"/>
      <c r="FPO58" s="110"/>
      <c r="FPP58" s="110"/>
      <c r="FPQ58" s="492"/>
      <c r="FPR58" s="493"/>
      <c r="FPS58" s="496"/>
      <c r="FPT58" s="497"/>
      <c r="FPU58" s="139"/>
      <c r="FPV58" s="138"/>
      <c r="FPW58" s="111"/>
      <c r="FPX58" s="110"/>
      <c r="FPY58" s="110"/>
      <c r="FPZ58" s="110"/>
      <c r="FQA58" s="110"/>
      <c r="FQB58" s="110"/>
      <c r="FQC58" s="492"/>
      <c r="FQD58" s="493"/>
      <c r="FQE58" s="496"/>
      <c r="FQF58" s="497"/>
      <c r="FQG58" s="139"/>
      <c r="FQH58" s="138"/>
      <c r="FQI58" s="111"/>
      <c r="FQJ58" s="110"/>
      <c r="FQK58" s="110"/>
      <c r="FQL58" s="110"/>
      <c r="FQM58" s="110"/>
      <c r="FQN58" s="110"/>
      <c r="FQO58" s="492"/>
      <c r="FQP58" s="493"/>
      <c r="FQQ58" s="496"/>
      <c r="FQR58" s="497"/>
      <c r="FQS58" s="139"/>
      <c r="FQT58" s="138"/>
      <c r="FQU58" s="111"/>
      <c r="FQV58" s="110"/>
      <c r="FQW58" s="110"/>
      <c r="FQX58" s="110"/>
      <c r="FQY58" s="110"/>
      <c r="FQZ58" s="110"/>
      <c r="FRA58" s="492"/>
      <c r="FRB58" s="493"/>
      <c r="FRC58" s="496"/>
      <c r="FRD58" s="497"/>
      <c r="FRE58" s="139"/>
      <c r="FRF58" s="138"/>
      <c r="FRG58" s="111"/>
      <c r="FRH58" s="110"/>
      <c r="FRI58" s="110"/>
      <c r="FRJ58" s="110"/>
      <c r="FRK58" s="110"/>
      <c r="FRL58" s="110"/>
      <c r="FRM58" s="492"/>
      <c r="FRN58" s="493"/>
      <c r="FRO58" s="496"/>
      <c r="FRP58" s="497"/>
      <c r="FRQ58" s="139"/>
      <c r="FRR58" s="138"/>
      <c r="FRS58" s="111"/>
      <c r="FRT58" s="110"/>
      <c r="FRU58" s="110"/>
      <c r="FRV58" s="110"/>
      <c r="FRW58" s="110"/>
      <c r="FRX58" s="110"/>
      <c r="FRY58" s="492"/>
      <c r="FRZ58" s="493"/>
      <c r="FSA58" s="496"/>
      <c r="FSB58" s="497"/>
      <c r="FSC58" s="139"/>
      <c r="FSD58" s="138"/>
      <c r="FSE58" s="111"/>
      <c r="FSF58" s="110"/>
      <c r="FSG58" s="110"/>
      <c r="FSH58" s="110"/>
      <c r="FSI58" s="110"/>
      <c r="FSJ58" s="110"/>
      <c r="FSK58" s="492"/>
      <c r="FSL58" s="493"/>
      <c r="FSM58" s="496"/>
      <c r="FSN58" s="497"/>
      <c r="FSO58" s="139"/>
      <c r="FSP58" s="138"/>
      <c r="FSQ58" s="111"/>
      <c r="FSR58" s="110"/>
      <c r="FSS58" s="110"/>
      <c r="FST58" s="110"/>
      <c r="FSU58" s="110"/>
      <c r="FSV58" s="110"/>
      <c r="FSW58" s="492"/>
      <c r="FSX58" s="493"/>
      <c r="FSY58" s="496"/>
      <c r="FSZ58" s="497"/>
      <c r="FTA58" s="139"/>
      <c r="FTB58" s="138"/>
      <c r="FTC58" s="111"/>
      <c r="FTD58" s="110"/>
      <c r="FTE58" s="110"/>
      <c r="FTF58" s="110"/>
      <c r="FTG58" s="110"/>
      <c r="FTH58" s="110"/>
      <c r="FTI58" s="492"/>
      <c r="FTJ58" s="493"/>
      <c r="FTK58" s="496"/>
      <c r="FTL58" s="497"/>
      <c r="FTM58" s="139"/>
      <c r="FTN58" s="138"/>
      <c r="FTO58" s="111"/>
      <c r="FTP58" s="110"/>
      <c r="FTQ58" s="110"/>
      <c r="FTR58" s="110"/>
      <c r="FTS58" s="110"/>
      <c r="FTT58" s="110"/>
      <c r="FTU58" s="492"/>
      <c r="FTV58" s="493"/>
      <c r="FTW58" s="496"/>
      <c r="FTX58" s="497"/>
      <c r="FTY58" s="139"/>
      <c r="FTZ58" s="138"/>
      <c r="FUA58" s="111"/>
      <c r="FUB58" s="110"/>
      <c r="FUC58" s="110"/>
      <c r="FUD58" s="110"/>
      <c r="FUE58" s="110"/>
      <c r="FUF58" s="110"/>
      <c r="FUG58" s="492"/>
      <c r="FUH58" s="493"/>
      <c r="FUI58" s="496"/>
      <c r="FUJ58" s="497"/>
      <c r="FUK58" s="139"/>
      <c r="FUL58" s="138"/>
      <c r="FUM58" s="111"/>
      <c r="FUN58" s="110"/>
      <c r="FUO58" s="110"/>
      <c r="FUP58" s="110"/>
      <c r="FUQ58" s="110"/>
      <c r="FUR58" s="110"/>
      <c r="FUS58" s="492"/>
      <c r="FUT58" s="493"/>
      <c r="FUU58" s="496"/>
      <c r="FUV58" s="497"/>
      <c r="FUW58" s="139"/>
      <c r="FUX58" s="138"/>
      <c r="FUY58" s="111"/>
      <c r="FUZ58" s="110"/>
      <c r="FVA58" s="110"/>
      <c r="FVB58" s="110"/>
      <c r="FVC58" s="110"/>
      <c r="FVD58" s="110"/>
      <c r="FVE58" s="492"/>
      <c r="FVF58" s="493"/>
      <c r="FVG58" s="496"/>
      <c r="FVH58" s="497"/>
      <c r="FVI58" s="139"/>
      <c r="FVJ58" s="138"/>
      <c r="FVK58" s="111"/>
      <c r="FVL58" s="110"/>
      <c r="FVM58" s="110"/>
      <c r="FVN58" s="110"/>
      <c r="FVO58" s="110"/>
      <c r="FVP58" s="110"/>
      <c r="FVQ58" s="492"/>
      <c r="FVR58" s="493"/>
      <c r="FVS58" s="496"/>
      <c r="FVT58" s="497"/>
      <c r="FVU58" s="139"/>
      <c r="FVV58" s="138"/>
      <c r="FVW58" s="111"/>
      <c r="FVX58" s="110"/>
      <c r="FVY58" s="110"/>
      <c r="FVZ58" s="110"/>
      <c r="FWA58" s="110"/>
      <c r="FWB58" s="110"/>
      <c r="FWC58" s="492"/>
      <c r="FWD58" s="493"/>
      <c r="FWE58" s="496"/>
      <c r="FWF58" s="497"/>
      <c r="FWG58" s="139"/>
      <c r="FWH58" s="138"/>
      <c r="FWI58" s="111"/>
      <c r="FWJ58" s="110"/>
      <c r="FWK58" s="110"/>
      <c r="FWL58" s="110"/>
      <c r="FWM58" s="110"/>
      <c r="FWN58" s="110"/>
      <c r="FWO58" s="492"/>
      <c r="FWP58" s="493"/>
      <c r="FWQ58" s="496"/>
      <c r="FWR58" s="497"/>
      <c r="FWS58" s="139"/>
      <c r="FWT58" s="138"/>
      <c r="FWU58" s="111"/>
      <c r="FWV58" s="110"/>
      <c r="FWW58" s="110"/>
      <c r="FWX58" s="110"/>
      <c r="FWY58" s="110"/>
      <c r="FWZ58" s="110"/>
      <c r="FXA58" s="492"/>
      <c r="FXB58" s="493"/>
      <c r="FXC58" s="496"/>
      <c r="FXD58" s="497"/>
      <c r="FXE58" s="139"/>
      <c r="FXF58" s="138"/>
      <c r="FXG58" s="111"/>
      <c r="FXH58" s="110"/>
      <c r="FXI58" s="110"/>
      <c r="FXJ58" s="110"/>
      <c r="FXK58" s="110"/>
      <c r="FXL58" s="110"/>
      <c r="FXM58" s="492"/>
      <c r="FXN58" s="493"/>
      <c r="FXO58" s="496"/>
      <c r="FXP58" s="497"/>
      <c r="FXQ58" s="139"/>
      <c r="FXR58" s="138"/>
      <c r="FXS58" s="111"/>
      <c r="FXT58" s="110"/>
      <c r="FXU58" s="110"/>
      <c r="FXV58" s="110"/>
      <c r="FXW58" s="110"/>
      <c r="FXX58" s="110"/>
      <c r="FXY58" s="492"/>
      <c r="FXZ58" s="493"/>
      <c r="FYA58" s="496"/>
      <c r="FYB58" s="497"/>
      <c r="FYC58" s="139"/>
      <c r="FYD58" s="138"/>
      <c r="FYE58" s="111"/>
      <c r="FYF58" s="110"/>
      <c r="FYG58" s="110"/>
      <c r="FYH58" s="110"/>
      <c r="FYI58" s="110"/>
      <c r="FYJ58" s="110"/>
      <c r="FYK58" s="492"/>
      <c r="FYL58" s="493"/>
      <c r="FYM58" s="496"/>
      <c r="FYN58" s="497"/>
      <c r="FYO58" s="139"/>
      <c r="FYP58" s="138"/>
      <c r="FYQ58" s="111"/>
      <c r="FYR58" s="110"/>
      <c r="FYS58" s="110"/>
      <c r="FYT58" s="110"/>
      <c r="FYU58" s="110"/>
      <c r="FYV58" s="110"/>
      <c r="FYW58" s="492"/>
      <c r="FYX58" s="493"/>
      <c r="FYY58" s="496"/>
      <c r="FYZ58" s="497"/>
      <c r="FZA58" s="139"/>
      <c r="FZB58" s="138"/>
      <c r="FZC58" s="111"/>
      <c r="FZD58" s="110"/>
      <c r="FZE58" s="110"/>
      <c r="FZF58" s="110"/>
      <c r="FZG58" s="110"/>
      <c r="FZH58" s="110"/>
      <c r="FZI58" s="492"/>
      <c r="FZJ58" s="493"/>
      <c r="FZK58" s="496"/>
      <c r="FZL58" s="497"/>
      <c r="FZM58" s="139"/>
      <c r="FZN58" s="138"/>
      <c r="FZO58" s="111"/>
      <c r="FZP58" s="110"/>
      <c r="FZQ58" s="110"/>
      <c r="FZR58" s="110"/>
      <c r="FZS58" s="110"/>
      <c r="FZT58" s="110"/>
      <c r="FZU58" s="492"/>
      <c r="FZV58" s="493"/>
      <c r="FZW58" s="496"/>
      <c r="FZX58" s="497"/>
      <c r="FZY58" s="139"/>
      <c r="FZZ58" s="138"/>
      <c r="GAA58" s="111"/>
      <c r="GAB58" s="110"/>
      <c r="GAC58" s="110"/>
      <c r="GAD58" s="110"/>
      <c r="GAE58" s="110"/>
      <c r="GAF58" s="110"/>
      <c r="GAG58" s="492"/>
      <c r="GAH58" s="493"/>
      <c r="GAI58" s="496"/>
      <c r="GAJ58" s="497"/>
      <c r="GAK58" s="139"/>
      <c r="GAL58" s="138"/>
      <c r="GAM58" s="111"/>
      <c r="GAN58" s="110"/>
      <c r="GAO58" s="110"/>
      <c r="GAP58" s="110"/>
      <c r="GAQ58" s="110"/>
      <c r="GAR58" s="110"/>
      <c r="GAS58" s="492"/>
      <c r="GAT58" s="493"/>
      <c r="GAU58" s="496"/>
      <c r="GAV58" s="497"/>
      <c r="GAW58" s="139"/>
      <c r="GAX58" s="138"/>
      <c r="GAY58" s="111"/>
      <c r="GAZ58" s="110"/>
      <c r="GBA58" s="110"/>
      <c r="GBB58" s="110"/>
      <c r="GBC58" s="110"/>
      <c r="GBD58" s="110"/>
      <c r="GBE58" s="492"/>
      <c r="GBF58" s="493"/>
      <c r="GBG58" s="496"/>
      <c r="GBH58" s="497"/>
      <c r="GBI58" s="139"/>
      <c r="GBJ58" s="138"/>
      <c r="GBK58" s="111"/>
      <c r="GBL58" s="110"/>
      <c r="GBM58" s="110"/>
      <c r="GBN58" s="110"/>
      <c r="GBO58" s="110"/>
      <c r="GBP58" s="110"/>
      <c r="GBQ58" s="492"/>
      <c r="GBR58" s="493"/>
      <c r="GBS58" s="496"/>
      <c r="GBT58" s="497"/>
      <c r="GBU58" s="139"/>
      <c r="GBV58" s="138"/>
      <c r="GBW58" s="111"/>
      <c r="GBX58" s="110"/>
      <c r="GBY58" s="110"/>
      <c r="GBZ58" s="110"/>
      <c r="GCA58" s="110"/>
      <c r="GCB58" s="110"/>
      <c r="GCC58" s="492"/>
      <c r="GCD58" s="493"/>
      <c r="GCE58" s="496"/>
      <c r="GCF58" s="497"/>
      <c r="GCG58" s="139"/>
      <c r="GCH58" s="138"/>
      <c r="GCI58" s="111"/>
      <c r="GCJ58" s="110"/>
      <c r="GCK58" s="110"/>
      <c r="GCL58" s="110"/>
      <c r="GCM58" s="110"/>
      <c r="GCN58" s="110"/>
      <c r="GCO58" s="492"/>
      <c r="GCP58" s="493"/>
      <c r="GCQ58" s="496"/>
      <c r="GCR58" s="497"/>
      <c r="GCS58" s="139"/>
      <c r="GCT58" s="138"/>
      <c r="GCU58" s="111"/>
      <c r="GCV58" s="110"/>
      <c r="GCW58" s="110"/>
      <c r="GCX58" s="110"/>
      <c r="GCY58" s="110"/>
      <c r="GCZ58" s="110"/>
      <c r="GDA58" s="492"/>
      <c r="GDB58" s="493"/>
      <c r="GDC58" s="496"/>
      <c r="GDD58" s="497"/>
      <c r="GDE58" s="139"/>
      <c r="GDF58" s="138"/>
      <c r="GDG58" s="111"/>
      <c r="GDH58" s="110"/>
      <c r="GDI58" s="110"/>
      <c r="GDJ58" s="110"/>
      <c r="GDK58" s="110"/>
      <c r="GDL58" s="110"/>
      <c r="GDM58" s="492"/>
      <c r="GDN58" s="493"/>
      <c r="GDO58" s="496"/>
      <c r="GDP58" s="497"/>
      <c r="GDQ58" s="139"/>
      <c r="GDR58" s="138"/>
      <c r="GDS58" s="111"/>
      <c r="GDT58" s="110"/>
      <c r="GDU58" s="110"/>
      <c r="GDV58" s="110"/>
      <c r="GDW58" s="110"/>
      <c r="GDX58" s="110"/>
      <c r="GDY58" s="492"/>
      <c r="GDZ58" s="493"/>
      <c r="GEA58" s="496"/>
      <c r="GEB58" s="497"/>
      <c r="GEC58" s="139"/>
      <c r="GED58" s="138"/>
      <c r="GEE58" s="111"/>
      <c r="GEF58" s="110"/>
      <c r="GEG58" s="110"/>
      <c r="GEH58" s="110"/>
      <c r="GEI58" s="110"/>
      <c r="GEJ58" s="110"/>
      <c r="GEK58" s="492"/>
      <c r="GEL58" s="493"/>
      <c r="GEM58" s="496"/>
      <c r="GEN58" s="497"/>
      <c r="GEO58" s="139"/>
      <c r="GEP58" s="138"/>
      <c r="GEQ58" s="111"/>
      <c r="GER58" s="110"/>
      <c r="GES58" s="110"/>
      <c r="GET58" s="110"/>
      <c r="GEU58" s="110"/>
      <c r="GEV58" s="110"/>
      <c r="GEW58" s="492"/>
      <c r="GEX58" s="493"/>
      <c r="GEY58" s="496"/>
      <c r="GEZ58" s="497"/>
      <c r="GFA58" s="139"/>
      <c r="GFB58" s="138"/>
      <c r="GFC58" s="111"/>
      <c r="GFD58" s="110"/>
      <c r="GFE58" s="110"/>
      <c r="GFF58" s="110"/>
      <c r="GFG58" s="110"/>
      <c r="GFH58" s="110"/>
      <c r="GFI58" s="492"/>
      <c r="GFJ58" s="493"/>
      <c r="GFK58" s="496"/>
      <c r="GFL58" s="497"/>
      <c r="GFM58" s="139"/>
      <c r="GFN58" s="138"/>
      <c r="GFO58" s="111"/>
      <c r="GFP58" s="110"/>
      <c r="GFQ58" s="110"/>
      <c r="GFR58" s="110"/>
      <c r="GFS58" s="110"/>
      <c r="GFT58" s="110"/>
      <c r="GFU58" s="492"/>
      <c r="GFV58" s="493"/>
      <c r="GFW58" s="496"/>
      <c r="GFX58" s="497"/>
      <c r="GFY58" s="139"/>
      <c r="GFZ58" s="138"/>
      <c r="GGA58" s="111"/>
      <c r="GGB58" s="110"/>
      <c r="GGC58" s="110"/>
      <c r="GGD58" s="110"/>
      <c r="GGE58" s="110"/>
      <c r="GGF58" s="110"/>
      <c r="GGG58" s="492"/>
      <c r="GGH58" s="493"/>
      <c r="GGI58" s="496"/>
      <c r="GGJ58" s="497"/>
      <c r="GGK58" s="139"/>
      <c r="GGL58" s="138"/>
      <c r="GGM58" s="111"/>
      <c r="GGN58" s="110"/>
      <c r="GGO58" s="110"/>
      <c r="GGP58" s="110"/>
      <c r="GGQ58" s="110"/>
      <c r="GGR58" s="110"/>
      <c r="GGS58" s="492"/>
      <c r="GGT58" s="493"/>
      <c r="GGU58" s="496"/>
      <c r="GGV58" s="497"/>
      <c r="GGW58" s="139"/>
      <c r="GGX58" s="138"/>
      <c r="GGY58" s="111"/>
      <c r="GGZ58" s="110"/>
      <c r="GHA58" s="110"/>
      <c r="GHB58" s="110"/>
      <c r="GHC58" s="110"/>
      <c r="GHD58" s="110"/>
      <c r="GHE58" s="492"/>
      <c r="GHF58" s="493"/>
      <c r="GHG58" s="496"/>
      <c r="GHH58" s="497"/>
      <c r="GHI58" s="139"/>
      <c r="GHJ58" s="138"/>
      <c r="GHK58" s="111"/>
      <c r="GHL58" s="110"/>
      <c r="GHM58" s="110"/>
      <c r="GHN58" s="110"/>
      <c r="GHO58" s="110"/>
      <c r="GHP58" s="110"/>
      <c r="GHQ58" s="492"/>
      <c r="GHR58" s="493"/>
      <c r="GHS58" s="496"/>
      <c r="GHT58" s="497"/>
      <c r="GHU58" s="139"/>
      <c r="GHV58" s="138"/>
      <c r="GHW58" s="111"/>
      <c r="GHX58" s="110"/>
      <c r="GHY58" s="110"/>
      <c r="GHZ58" s="110"/>
      <c r="GIA58" s="110"/>
      <c r="GIB58" s="110"/>
      <c r="GIC58" s="492"/>
      <c r="GID58" s="493"/>
      <c r="GIE58" s="496"/>
      <c r="GIF58" s="497"/>
      <c r="GIG58" s="139"/>
      <c r="GIH58" s="138"/>
      <c r="GII58" s="111"/>
      <c r="GIJ58" s="110"/>
      <c r="GIK58" s="110"/>
      <c r="GIL58" s="110"/>
      <c r="GIM58" s="110"/>
      <c r="GIN58" s="110"/>
      <c r="GIO58" s="492"/>
      <c r="GIP58" s="493"/>
      <c r="GIQ58" s="496"/>
      <c r="GIR58" s="497"/>
      <c r="GIS58" s="139"/>
      <c r="GIT58" s="138"/>
      <c r="GIU58" s="111"/>
      <c r="GIV58" s="110"/>
      <c r="GIW58" s="110"/>
      <c r="GIX58" s="110"/>
      <c r="GIY58" s="110"/>
      <c r="GIZ58" s="110"/>
      <c r="GJA58" s="492"/>
      <c r="GJB58" s="493"/>
      <c r="GJC58" s="496"/>
      <c r="GJD58" s="497"/>
      <c r="GJE58" s="139"/>
      <c r="GJF58" s="138"/>
      <c r="GJG58" s="111"/>
      <c r="GJH58" s="110"/>
      <c r="GJI58" s="110"/>
      <c r="GJJ58" s="110"/>
      <c r="GJK58" s="110"/>
      <c r="GJL58" s="110"/>
      <c r="GJM58" s="492"/>
      <c r="GJN58" s="493"/>
      <c r="GJO58" s="496"/>
      <c r="GJP58" s="497"/>
      <c r="GJQ58" s="139"/>
      <c r="GJR58" s="138"/>
      <c r="GJS58" s="111"/>
      <c r="GJT58" s="110"/>
      <c r="GJU58" s="110"/>
      <c r="GJV58" s="110"/>
      <c r="GJW58" s="110"/>
      <c r="GJX58" s="110"/>
      <c r="GJY58" s="492"/>
      <c r="GJZ58" s="493"/>
      <c r="GKA58" s="496"/>
      <c r="GKB58" s="497"/>
      <c r="GKC58" s="139"/>
      <c r="GKD58" s="138"/>
      <c r="GKE58" s="111"/>
      <c r="GKF58" s="110"/>
      <c r="GKG58" s="110"/>
      <c r="GKH58" s="110"/>
      <c r="GKI58" s="110"/>
      <c r="GKJ58" s="110"/>
      <c r="GKK58" s="492"/>
      <c r="GKL58" s="493"/>
      <c r="GKM58" s="496"/>
      <c r="GKN58" s="497"/>
      <c r="GKO58" s="139"/>
      <c r="GKP58" s="138"/>
      <c r="GKQ58" s="111"/>
      <c r="GKR58" s="110"/>
      <c r="GKS58" s="110"/>
      <c r="GKT58" s="110"/>
      <c r="GKU58" s="110"/>
      <c r="GKV58" s="110"/>
      <c r="GKW58" s="492"/>
      <c r="GKX58" s="493"/>
      <c r="GKY58" s="496"/>
      <c r="GKZ58" s="497"/>
      <c r="GLA58" s="139"/>
      <c r="GLB58" s="138"/>
      <c r="GLC58" s="111"/>
      <c r="GLD58" s="110"/>
      <c r="GLE58" s="110"/>
      <c r="GLF58" s="110"/>
      <c r="GLG58" s="110"/>
      <c r="GLH58" s="110"/>
      <c r="GLI58" s="492"/>
      <c r="GLJ58" s="493"/>
      <c r="GLK58" s="496"/>
      <c r="GLL58" s="497"/>
      <c r="GLM58" s="139"/>
      <c r="GLN58" s="138"/>
      <c r="GLO58" s="111"/>
      <c r="GLP58" s="110"/>
      <c r="GLQ58" s="110"/>
      <c r="GLR58" s="110"/>
      <c r="GLS58" s="110"/>
      <c r="GLT58" s="110"/>
      <c r="GLU58" s="492"/>
      <c r="GLV58" s="493"/>
      <c r="GLW58" s="496"/>
      <c r="GLX58" s="497"/>
      <c r="GLY58" s="139"/>
      <c r="GLZ58" s="138"/>
      <c r="GMA58" s="111"/>
      <c r="GMB58" s="110"/>
      <c r="GMC58" s="110"/>
      <c r="GMD58" s="110"/>
      <c r="GME58" s="110"/>
      <c r="GMF58" s="110"/>
      <c r="GMG58" s="492"/>
      <c r="GMH58" s="493"/>
      <c r="GMI58" s="496"/>
      <c r="GMJ58" s="497"/>
      <c r="GMK58" s="139"/>
      <c r="GML58" s="138"/>
      <c r="GMM58" s="111"/>
      <c r="GMN58" s="110"/>
      <c r="GMO58" s="110"/>
      <c r="GMP58" s="110"/>
      <c r="GMQ58" s="110"/>
      <c r="GMR58" s="110"/>
      <c r="GMS58" s="492"/>
      <c r="GMT58" s="493"/>
      <c r="GMU58" s="496"/>
      <c r="GMV58" s="497"/>
      <c r="GMW58" s="139"/>
      <c r="GMX58" s="138"/>
      <c r="GMY58" s="111"/>
      <c r="GMZ58" s="110"/>
      <c r="GNA58" s="110"/>
      <c r="GNB58" s="110"/>
      <c r="GNC58" s="110"/>
      <c r="GND58" s="110"/>
      <c r="GNE58" s="492"/>
      <c r="GNF58" s="493"/>
      <c r="GNG58" s="496"/>
      <c r="GNH58" s="497"/>
      <c r="GNI58" s="139"/>
      <c r="GNJ58" s="138"/>
      <c r="GNK58" s="111"/>
      <c r="GNL58" s="110"/>
      <c r="GNM58" s="110"/>
      <c r="GNN58" s="110"/>
      <c r="GNO58" s="110"/>
      <c r="GNP58" s="110"/>
      <c r="GNQ58" s="492"/>
      <c r="GNR58" s="493"/>
      <c r="GNS58" s="496"/>
      <c r="GNT58" s="497"/>
      <c r="GNU58" s="139"/>
      <c r="GNV58" s="138"/>
      <c r="GNW58" s="111"/>
      <c r="GNX58" s="110"/>
      <c r="GNY58" s="110"/>
      <c r="GNZ58" s="110"/>
      <c r="GOA58" s="110"/>
      <c r="GOB58" s="110"/>
      <c r="GOC58" s="492"/>
      <c r="GOD58" s="493"/>
      <c r="GOE58" s="496"/>
      <c r="GOF58" s="497"/>
      <c r="GOG58" s="139"/>
      <c r="GOH58" s="138"/>
      <c r="GOI58" s="111"/>
      <c r="GOJ58" s="110"/>
      <c r="GOK58" s="110"/>
      <c r="GOL58" s="110"/>
      <c r="GOM58" s="110"/>
      <c r="GON58" s="110"/>
      <c r="GOO58" s="492"/>
      <c r="GOP58" s="493"/>
      <c r="GOQ58" s="496"/>
      <c r="GOR58" s="497"/>
      <c r="GOS58" s="139"/>
      <c r="GOT58" s="138"/>
      <c r="GOU58" s="111"/>
      <c r="GOV58" s="110"/>
      <c r="GOW58" s="110"/>
      <c r="GOX58" s="110"/>
      <c r="GOY58" s="110"/>
      <c r="GOZ58" s="110"/>
      <c r="GPA58" s="492"/>
      <c r="GPB58" s="493"/>
      <c r="GPC58" s="496"/>
      <c r="GPD58" s="497"/>
      <c r="GPE58" s="139"/>
      <c r="GPF58" s="138"/>
      <c r="GPG58" s="111"/>
      <c r="GPH58" s="110"/>
      <c r="GPI58" s="110"/>
      <c r="GPJ58" s="110"/>
      <c r="GPK58" s="110"/>
      <c r="GPL58" s="110"/>
      <c r="GPM58" s="492"/>
      <c r="GPN58" s="493"/>
      <c r="GPO58" s="496"/>
      <c r="GPP58" s="497"/>
      <c r="GPQ58" s="139"/>
      <c r="GPR58" s="138"/>
      <c r="GPS58" s="111"/>
      <c r="GPT58" s="110"/>
      <c r="GPU58" s="110"/>
      <c r="GPV58" s="110"/>
      <c r="GPW58" s="110"/>
      <c r="GPX58" s="110"/>
      <c r="GPY58" s="492"/>
      <c r="GPZ58" s="493"/>
      <c r="GQA58" s="496"/>
      <c r="GQB58" s="497"/>
      <c r="GQC58" s="139"/>
      <c r="GQD58" s="138"/>
      <c r="GQE58" s="111"/>
      <c r="GQF58" s="110"/>
      <c r="GQG58" s="110"/>
      <c r="GQH58" s="110"/>
      <c r="GQI58" s="110"/>
      <c r="GQJ58" s="110"/>
      <c r="GQK58" s="492"/>
      <c r="GQL58" s="493"/>
      <c r="GQM58" s="496"/>
      <c r="GQN58" s="497"/>
      <c r="GQO58" s="139"/>
      <c r="GQP58" s="138"/>
      <c r="GQQ58" s="111"/>
      <c r="GQR58" s="110"/>
      <c r="GQS58" s="110"/>
      <c r="GQT58" s="110"/>
      <c r="GQU58" s="110"/>
      <c r="GQV58" s="110"/>
      <c r="GQW58" s="492"/>
      <c r="GQX58" s="493"/>
      <c r="GQY58" s="496"/>
      <c r="GQZ58" s="497"/>
      <c r="GRA58" s="139"/>
      <c r="GRB58" s="138"/>
      <c r="GRC58" s="111"/>
      <c r="GRD58" s="110"/>
      <c r="GRE58" s="110"/>
      <c r="GRF58" s="110"/>
      <c r="GRG58" s="110"/>
      <c r="GRH58" s="110"/>
      <c r="GRI58" s="492"/>
      <c r="GRJ58" s="493"/>
      <c r="GRK58" s="496"/>
      <c r="GRL58" s="497"/>
      <c r="GRM58" s="139"/>
      <c r="GRN58" s="138"/>
      <c r="GRO58" s="111"/>
      <c r="GRP58" s="110"/>
      <c r="GRQ58" s="110"/>
      <c r="GRR58" s="110"/>
      <c r="GRS58" s="110"/>
      <c r="GRT58" s="110"/>
      <c r="GRU58" s="492"/>
      <c r="GRV58" s="493"/>
      <c r="GRW58" s="496"/>
      <c r="GRX58" s="497"/>
      <c r="GRY58" s="139"/>
      <c r="GRZ58" s="138"/>
      <c r="GSA58" s="111"/>
      <c r="GSB58" s="110"/>
      <c r="GSC58" s="110"/>
      <c r="GSD58" s="110"/>
      <c r="GSE58" s="110"/>
      <c r="GSF58" s="110"/>
      <c r="GSG58" s="492"/>
      <c r="GSH58" s="493"/>
      <c r="GSI58" s="496"/>
      <c r="GSJ58" s="497"/>
      <c r="GSK58" s="139"/>
      <c r="GSL58" s="138"/>
      <c r="GSM58" s="111"/>
      <c r="GSN58" s="110"/>
      <c r="GSO58" s="110"/>
      <c r="GSP58" s="110"/>
      <c r="GSQ58" s="110"/>
      <c r="GSR58" s="110"/>
      <c r="GSS58" s="492"/>
      <c r="GST58" s="493"/>
      <c r="GSU58" s="496"/>
      <c r="GSV58" s="497"/>
      <c r="GSW58" s="139"/>
      <c r="GSX58" s="138"/>
      <c r="GSY58" s="111"/>
      <c r="GSZ58" s="110"/>
      <c r="GTA58" s="110"/>
      <c r="GTB58" s="110"/>
      <c r="GTC58" s="110"/>
      <c r="GTD58" s="110"/>
      <c r="GTE58" s="492"/>
      <c r="GTF58" s="493"/>
      <c r="GTG58" s="496"/>
      <c r="GTH58" s="497"/>
      <c r="GTI58" s="139"/>
      <c r="GTJ58" s="138"/>
      <c r="GTK58" s="111"/>
      <c r="GTL58" s="110"/>
      <c r="GTM58" s="110"/>
      <c r="GTN58" s="110"/>
      <c r="GTO58" s="110"/>
      <c r="GTP58" s="110"/>
      <c r="GTQ58" s="492"/>
      <c r="GTR58" s="493"/>
      <c r="GTS58" s="496"/>
      <c r="GTT58" s="497"/>
      <c r="GTU58" s="139"/>
      <c r="GTV58" s="138"/>
      <c r="GTW58" s="111"/>
      <c r="GTX58" s="110"/>
      <c r="GTY58" s="110"/>
      <c r="GTZ58" s="110"/>
      <c r="GUA58" s="110"/>
      <c r="GUB58" s="110"/>
      <c r="GUC58" s="492"/>
      <c r="GUD58" s="493"/>
      <c r="GUE58" s="496"/>
      <c r="GUF58" s="497"/>
      <c r="GUG58" s="139"/>
      <c r="GUH58" s="138"/>
      <c r="GUI58" s="111"/>
      <c r="GUJ58" s="110"/>
      <c r="GUK58" s="110"/>
      <c r="GUL58" s="110"/>
      <c r="GUM58" s="110"/>
      <c r="GUN58" s="110"/>
      <c r="GUO58" s="492"/>
      <c r="GUP58" s="493"/>
      <c r="GUQ58" s="496"/>
      <c r="GUR58" s="497"/>
      <c r="GUS58" s="139"/>
      <c r="GUT58" s="138"/>
      <c r="GUU58" s="111"/>
      <c r="GUV58" s="110"/>
      <c r="GUW58" s="110"/>
      <c r="GUX58" s="110"/>
      <c r="GUY58" s="110"/>
      <c r="GUZ58" s="110"/>
      <c r="GVA58" s="492"/>
      <c r="GVB58" s="493"/>
      <c r="GVC58" s="496"/>
      <c r="GVD58" s="497"/>
      <c r="GVE58" s="139"/>
      <c r="GVF58" s="138"/>
      <c r="GVG58" s="111"/>
      <c r="GVH58" s="110"/>
      <c r="GVI58" s="110"/>
      <c r="GVJ58" s="110"/>
      <c r="GVK58" s="110"/>
      <c r="GVL58" s="110"/>
      <c r="GVM58" s="492"/>
      <c r="GVN58" s="493"/>
      <c r="GVO58" s="496"/>
      <c r="GVP58" s="497"/>
      <c r="GVQ58" s="139"/>
      <c r="GVR58" s="138"/>
      <c r="GVS58" s="111"/>
      <c r="GVT58" s="110"/>
      <c r="GVU58" s="110"/>
      <c r="GVV58" s="110"/>
      <c r="GVW58" s="110"/>
      <c r="GVX58" s="110"/>
      <c r="GVY58" s="492"/>
      <c r="GVZ58" s="493"/>
      <c r="GWA58" s="496"/>
      <c r="GWB58" s="497"/>
      <c r="GWC58" s="139"/>
      <c r="GWD58" s="138"/>
      <c r="GWE58" s="111"/>
      <c r="GWF58" s="110"/>
      <c r="GWG58" s="110"/>
      <c r="GWH58" s="110"/>
      <c r="GWI58" s="110"/>
      <c r="GWJ58" s="110"/>
      <c r="GWK58" s="492"/>
      <c r="GWL58" s="493"/>
      <c r="GWM58" s="496"/>
      <c r="GWN58" s="497"/>
      <c r="GWO58" s="139"/>
      <c r="GWP58" s="138"/>
      <c r="GWQ58" s="111"/>
      <c r="GWR58" s="110"/>
      <c r="GWS58" s="110"/>
      <c r="GWT58" s="110"/>
      <c r="GWU58" s="110"/>
      <c r="GWV58" s="110"/>
      <c r="GWW58" s="492"/>
      <c r="GWX58" s="493"/>
      <c r="GWY58" s="496"/>
      <c r="GWZ58" s="497"/>
      <c r="GXA58" s="139"/>
      <c r="GXB58" s="138"/>
      <c r="GXC58" s="111"/>
      <c r="GXD58" s="110"/>
      <c r="GXE58" s="110"/>
      <c r="GXF58" s="110"/>
      <c r="GXG58" s="110"/>
      <c r="GXH58" s="110"/>
      <c r="GXI58" s="492"/>
      <c r="GXJ58" s="493"/>
      <c r="GXK58" s="496"/>
      <c r="GXL58" s="497"/>
      <c r="GXM58" s="139"/>
      <c r="GXN58" s="138"/>
      <c r="GXO58" s="111"/>
      <c r="GXP58" s="110"/>
      <c r="GXQ58" s="110"/>
      <c r="GXR58" s="110"/>
      <c r="GXS58" s="110"/>
      <c r="GXT58" s="110"/>
      <c r="GXU58" s="492"/>
      <c r="GXV58" s="493"/>
      <c r="GXW58" s="496"/>
      <c r="GXX58" s="497"/>
      <c r="GXY58" s="139"/>
      <c r="GXZ58" s="138"/>
      <c r="GYA58" s="111"/>
      <c r="GYB58" s="110"/>
      <c r="GYC58" s="110"/>
      <c r="GYD58" s="110"/>
      <c r="GYE58" s="110"/>
      <c r="GYF58" s="110"/>
      <c r="GYG58" s="492"/>
      <c r="GYH58" s="493"/>
      <c r="GYI58" s="496"/>
      <c r="GYJ58" s="497"/>
      <c r="GYK58" s="139"/>
      <c r="GYL58" s="138"/>
      <c r="GYM58" s="111"/>
      <c r="GYN58" s="110"/>
      <c r="GYO58" s="110"/>
      <c r="GYP58" s="110"/>
      <c r="GYQ58" s="110"/>
      <c r="GYR58" s="110"/>
      <c r="GYS58" s="492"/>
      <c r="GYT58" s="493"/>
      <c r="GYU58" s="496"/>
      <c r="GYV58" s="497"/>
      <c r="GYW58" s="139"/>
      <c r="GYX58" s="138"/>
      <c r="GYY58" s="111"/>
      <c r="GYZ58" s="110"/>
      <c r="GZA58" s="110"/>
      <c r="GZB58" s="110"/>
      <c r="GZC58" s="110"/>
      <c r="GZD58" s="110"/>
      <c r="GZE58" s="492"/>
      <c r="GZF58" s="493"/>
      <c r="GZG58" s="496"/>
      <c r="GZH58" s="497"/>
      <c r="GZI58" s="139"/>
      <c r="GZJ58" s="138"/>
      <c r="GZK58" s="111"/>
      <c r="GZL58" s="110"/>
      <c r="GZM58" s="110"/>
      <c r="GZN58" s="110"/>
      <c r="GZO58" s="110"/>
      <c r="GZP58" s="110"/>
      <c r="GZQ58" s="492"/>
      <c r="GZR58" s="493"/>
      <c r="GZS58" s="496"/>
      <c r="GZT58" s="497"/>
      <c r="GZU58" s="139"/>
      <c r="GZV58" s="138"/>
      <c r="GZW58" s="111"/>
      <c r="GZX58" s="110"/>
      <c r="GZY58" s="110"/>
      <c r="GZZ58" s="110"/>
      <c r="HAA58" s="110"/>
      <c r="HAB58" s="110"/>
      <c r="HAC58" s="492"/>
      <c r="HAD58" s="493"/>
      <c r="HAE58" s="496"/>
      <c r="HAF58" s="497"/>
      <c r="HAG58" s="139"/>
      <c r="HAH58" s="138"/>
      <c r="HAI58" s="111"/>
      <c r="HAJ58" s="110"/>
      <c r="HAK58" s="110"/>
      <c r="HAL58" s="110"/>
      <c r="HAM58" s="110"/>
      <c r="HAN58" s="110"/>
      <c r="HAO58" s="492"/>
      <c r="HAP58" s="493"/>
      <c r="HAQ58" s="496"/>
      <c r="HAR58" s="497"/>
      <c r="HAS58" s="139"/>
      <c r="HAT58" s="138"/>
      <c r="HAU58" s="111"/>
      <c r="HAV58" s="110"/>
      <c r="HAW58" s="110"/>
      <c r="HAX58" s="110"/>
      <c r="HAY58" s="110"/>
      <c r="HAZ58" s="110"/>
      <c r="HBA58" s="492"/>
      <c r="HBB58" s="493"/>
      <c r="HBC58" s="496"/>
      <c r="HBD58" s="497"/>
      <c r="HBE58" s="139"/>
      <c r="HBF58" s="138"/>
      <c r="HBG58" s="111"/>
      <c r="HBH58" s="110"/>
      <c r="HBI58" s="110"/>
      <c r="HBJ58" s="110"/>
      <c r="HBK58" s="110"/>
      <c r="HBL58" s="110"/>
      <c r="HBM58" s="492"/>
      <c r="HBN58" s="493"/>
      <c r="HBO58" s="496"/>
      <c r="HBP58" s="497"/>
      <c r="HBQ58" s="139"/>
      <c r="HBR58" s="138"/>
      <c r="HBS58" s="111"/>
      <c r="HBT58" s="110"/>
      <c r="HBU58" s="110"/>
      <c r="HBV58" s="110"/>
      <c r="HBW58" s="110"/>
      <c r="HBX58" s="110"/>
      <c r="HBY58" s="492"/>
      <c r="HBZ58" s="493"/>
      <c r="HCA58" s="496"/>
      <c r="HCB58" s="497"/>
      <c r="HCC58" s="139"/>
      <c r="HCD58" s="138"/>
      <c r="HCE58" s="111"/>
      <c r="HCF58" s="110"/>
      <c r="HCG58" s="110"/>
      <c r="HCH58" s="110"/>
      <c r="HCI58" s="110"/>
      <c r="HCJ58" s="110"/>
      <c r="HCK58" s="492"/>
      <c r="HCL58" s="493"/>
      <c r="HCM58" s="496"/>
      <c r="HCN58" s="497"/>
      <c r="HCO58" s="139"/>
      <c r="HCP58" s="138"/>
      <c r="HCQ58" s="111"/>
      <c r="HCR58" s="110"/>
      <c r="HCS58" s="110"/>
      <c r="HCT58" s="110"/>
      <c r="HCU58" s="110"/>
      <c r="HCV58" s="110"/>
      <c r="HCW58" s="492"/>
      <c r="HCX58" s="493"/>
      <c r="HCY58" s="496"/>
      <c r="HCZ58" s="497"/>
      <c r="HDA58" s="139"/>
      <c r="HDB58" s="138"/>
      <c r="HDC58" s="111"/>
      <c r="HDD58" s="110"/>
      <c r="HDE58" s="110"/>
      <c r="HDF58" s="110"/>
      <c r="HDG58" s="110"/>
      <c r="HDH58" s="110"/>
      <c r="HDI58" s="492"/>
      <c r="HDJ58" s="493"/>
      <c r="HDK58" s="496"/>
      <c r="HDL58" s="497"/>
      <c r="HDM58" s="139"/>
      <c r="HDN58" s="138"/>
      <c r="HDO58" s="111"/>
      <c r="HDP58" s="110"/>
      <c r="HDQ58" s="110"/>
      <c r="HDR58" s="110"/>
      <c r="HDS58" s="110"/>
      <c r="HDT58" s="110"/>
      <c r="HDU58" s="492"/>
      <c r="HDV58" s="493"/>
      <c r="HDW58" s="496"/>
      <c r="HDX58" s="497"/>
      <c r="HDY58" s="139"/>
      <c r="HDZ58" s="138"/>
      <c r="HEA58" s="111"/>
      <c r="HEB58" s="110"/>
      <c r="HEC58" s="110"/>
      <c r="HED58" s="110"/>
      <c r="HEE58" s="110"/>
      <c r="HEF58" s="110"/>
      <c r="HEG58" s="492"/>
      <c r="HEH58" s="493"/>
      <c r="HEI58" s="496"/>
      <c r="HEJ58" s="497"/>
      <c r="HEK58" s="139"/>
      <c r="HEL58" s="138"/>
      <c r="HEM58" s="111"/>
      <c r="HEN58" s="110"/>
      <c r="HEO58" s="110"/>
      <c r="HEP58" s="110"/>
      <c r="HEQ58" s="110"/>
      <c r="HER58" s="110"/>
      <c r="HES58" s="492"/>
      <c r="HET58" s="493"/>
      <c r="HEU58" s="496"/>
      <c r="HEV58" s="497"/>
      <c r="HEW58" s="139"/>
      <c r="HEX58" s="138"/>
      <c r="HEY58" s="111"/>
      <c r="HEZ58" s="110"/>
      <c r="HFA58" s="110"/>
      <c r="HFB58" s="110"/>
      <c r="HFC58" s="110"/>
      <c r="HFD58" s="110"/>
      <c r="HFE58" s="492"/>
      <c r="HFF58" s="493"/>
      <c r="HFG58" s="496"/>
      <c r="HFH58" s="497"/>
      <c r="HFI58" s="139"/>
      <c r="HFJ58" s="138"/>
      <c r="HFK58" s="111"/>
      <c r="HFL58" s="110"/>
      <c r="HFM58" s="110"/>
      <c r="HFN58" s="110"/>
      <c r="HFO58" s="110"/>
      <c r="HFP58" s="110"/>
      <c r="HFQ58" s="492"/>
      <c r="HFR58" s="493"/>
      <c r="HFS58" s="496"/>
      <c r="HFT58" s="497"/>
      <c r="HFU58" s="139"/>
      <c r="HFV58" s="138"/>
      <c r="HFW58" s="111"/>
      <c r="HFX58" s="110"/>
      <c r="HFY58" s="110"/>
      <c r="HFZ58" s="110"/>
      <c r="HGA58" s="110"/>
      <c r="HGB58" s="110"/>
      <c r="HGC58" s="492"/>
      <c r="HGD58" s="493"/>
      <c r="HGE58" s="496"/>
      <c r="HGF58" s="497"/>
      <c r="HGG58" s="139"/>
      <c r="HGH58" s="138"/>
      <c r="HGI58" s="111"/>
      <c r="HGJ58" s="110"/>
      <c r="HGK58" s="110"/>
      <c r="HGL58" s="110"/>
      <c r="HGM58" s="110"/>
      <c r="HGN58" s="110"/>
      <c r="HGO58" s="492"/>
      <c r="HGP58" s="493"/>
      <c r="HGQ58" s="496"/>
      <c r="HGR58" s="497"/>
      <c r="HGS58" s="139"/>
      <c r="HGT58" s="138"/>
      <c r="HGU58" s="111"/>
      <c r="HGV58" s="110"/>
      <c r="HGW58" s="110"/>
      <c r="HGX58" s="110"/>
      <c r="HGY58" s="110"/>
      <c r="HGZ58" s="110"/>
      <c r="HHA58" s="492"/>
      <c r="HHB58" s="493"/>
      <c r="HHC58" s="496"/>
      <c r="HHD58" s="497"/>
      <c r="HHE58" s="139"/>
      <c r="HHF58" s="138"/>
      <c r="HHG58" s="111"/>
      <c r="HHH58" s="110"/>
      <c r="HHI58" s="110"/>
      <c r="HHJ58" s="110"/>
      <c r="HHK58" s="110"/>
      <c r="HHL58" s="110"/>
      <c r="HHM58" s="492"/>
      <c r="HHN58" s="493"/>
      <c r="HHO58" s="496"/>
      <c r="HHP58" s="497"/>
      <c r="HHQ58" s="139"/>
      <c r="HHR58" s="138"/>
      <c r="HHS58" s="111"/>
      <c r="HHT58" s="110"/>
      <c r="HHU58" s="110"/>
      <c r="HHV58" s="110"/>
      <c r="HHW58" s="110"/>
      <c r="HHX58" s="110"/>
      <c r="HHY58" s="492"/>
      <c r="HHZ58" s="493"/>
      <c r="HIA58" s="496"/>
      <c r="HIB58" s="497"/>
      <c r="HIC58" s="139"/>
      <c r="HID58" s="138"/>
      <c r="HIE58" s="111"/>
      <c r="HIF58" s="110"/>
      <c r="HIG58" s="110"/>
      <c r="HIH58" s="110"/>
      <c r="HII58" s="110"/>
      <c r="HIJ58" s="110"/>
      <c r="HIK58" s="492"/>
      <c r="HIL58" s="493"/>
      <c r="HIM58" s="496"/>
      <c r="HIN58" s="497"/>
      <c r="HIO58" s="139"/>
      <c r="HIP58" s="138"/>
      <c r="HIQ58" s="111"/>
      <c r="HIR58" s="110"/>
      <c r="HIS58" s="110"/>
      <c r="HIT58" s="110"/>
      <c r="HIU58" s="110"/>
      <c r="HIV58" s="110"/>
      <c r="HIW58" s="492"/>
      <c r="HIX58" s="493"/>
      <c r="HIY58" s="496"/>
      <c r="HIZ58" s="497"/>
      <c r="HJA58" s="139"/>
      <c r="HJB58" s="138"/>
      <c r="HJC58" s="111"/>
      <c r="HJD58" s="110"/>
      <c r="HJE58" s="110"/>
      <c r="HJF58" s="110"/>
      <c r="HJG58" s="110"/>
      <c r="HJH58" s="110"/>
      <c r="HJI58" s="492"/>
      <c r="HJJ58" s="493"/>
      <c r="HJK58" s="496"/>
      <c r="HJL58" s="497"/>
      <c r="HJM58" s="139"/>
      <c r="HJN58" s="138"/>
      <c r="HJO58" s="111"/>
      <c r="HJP58" s="110"/>
      <c r="HJQ58" s="110"/>
      <c r="HJR58" s="110"/>
      <c r="HJS58" s="110"/>
      <c r="HJT58" s="110"/>
      <c r="HJU58" s="492"/>
      <c r="HJV58" s="493"/>
      <c r="HJW58" s="496"/>
      <c r="HJX58" s="497"/>
      <c r="HJY58" s="139"/>
      <c r="HJZ58" s="138"/>
      <c r="HKA58" s="111"/>
      <c r="HKB58" s="110"/>
      <c r="HKC58" s="110"/>
      <c r="HKD58" s="110"/>
      <c r="HKE58" s="110"/>
      <c r="HKF58" s="110"/>
      <c r="HKG58" s="492"/>
      <c r="HKH58" s="493"/>
      <c r="HKI58" s="496"/>
      <c r="HKJ58" s="497"/>
      <c r="HKK58" s="139"/>
      <c r="HKL58" s="138"/>
      <c r="HKM58" s="111"/>
      <c r="HKN58" s="110"/>
      <c r="HKO58" s="110"/>
      <c r="HKP58" s="110"/>
      <c r="HKQ58" s="110"/>
      <c r="HKR58" s="110"/>
      <c r="HKS58" s="492"/>
      <c r="HKT58" s="493"/>
      <c r="HKU58" s="496"/>
      <c r="HKV58" s="497"/>
      <c r="HKW58" s="139"/>
      <c r="HKX58" s="138"/>
      <c r="HKY58" s="111"/>
      <c r="HKZ58" s="110"/>
      <c r="HLA58" s="110"/>
      <c r="HLB58" s="110"/>
      <c r="HLC58" s="110"/>
      <c r="HLD58" s="110"/>
      <c r="HLE58" s="492"/>
      <c r="HLF58" s="493"/>
      <c r="HLG58" s="496"/>
      <c r="HLH58" s="497"/>
      <c r="HLI58" s="139"/>
      <c r="HLJ58" s="138"/>
      <c r="HLK58" s="111"/>
      <c r="HLL58" s="110"/>
      <c r="HLM58" s="110"/>
      <c r="HLN58" s="110"/>
      <c r="HLO58" s="110"/>
      <c r="HLP58" s="110"/>
      <c r="HLQ58" s="492"/>
      <c r="HLR58" s="493"/>
      <c r="HLS58" s="496"/>
      <c r="HLT58" s="497"/>
      <c r="HLU58" s="139"/>
      <c r="HLV58" s="138"/>
      <c r="HLW58" s="111"/>
      <c r="HLX58" s="110"/>
      <c r="HLY58" s="110"/>
      <c r="HLZ58" s="110"/>
      <c r="HMA58" s="110"/>
      <c r="HMB58" s="110"/>
      <c r="HMC58" s="492"/>
      <c r="HMD58" s="493"/>
      <c r="HME58" s="496"/>
      <c r="HMF58" s="497"/>
      <c r="HMG58" s="139"/>
      <c r="HMH58" s="138"/>
      <c r="HMI58" s="111"/>
      <c r="HMJ58" s="110"/>
      <c r="HMK58" s="110"/>
      <c r="HML58" s="110"/>
      <c r="HMM58" s="110"/>
      <c r="HMN58" s="110"/>
      <c r="HMO58" s="492"/>
      <c r="HMP58" s="493"/>
      <c r="HMQ58" s="496"/>
      <c r="HMR58" s="497"/>
      <c r="HMS58" s="139"/>
      <c r="HMT58" s="138"/>
      <c r="HMU58" s="111"/>
      <c r="HMV58" s="110"/>
      <c r="HMW58" s="110"/>
      <c r="HMX58" s="110"/>
      <c r="HMY58" s="110"/>
      <c r="HMZ58" s="110"/>
      <c r="HNA58" s="492"/>
      <c r="HNB58" s="493"/>
      <c r="HNC58" s="496"/>
      <c r="HND58" s="497"/>
      <c r="HNE58" s="139"/>
      <c r="HNF58" s="138"/>
      <c r="HNG58" s="111"/>
      <c r="HNH58" s="110"/>
      <c r="HNI58" s="110"/>
      <c r="HNJ58" s="110"/>
      <c r="HNK58" s="110"/>
      <c r="HNL58" s="110"/>
      <c r="HNM58" s="492"/>
      <c r="HNN58" s="493"/>
      <c r="HNO58" s="496"/>
      <c r="HNP58" s="497"/>
      <c r="HNQ58" s="139"/>
      <c r="HNR58" s="138"/>
      <c r="HNS58" s="111"/>
      <c r="HNT58" s="110"/>
      <c r="HNU58" s="110"/>
      <c r="HNV58" s="110"/>
      <c r="HNW58" s="110"/>
      <c r="HNX58" s="110"/>
      <c r="HNY58" s="492"/>
      <c r="HNZ58" s="493"/>
      <c r="HOA58" s="496"/>
      <c r="HOB58" s="497"/>
      <c r="HOC58" s="139"/>
      <c r="HOD58" s="138"/>
      <c r="HOE58" s="111"/>
      <c r="HOF58" s="110"/>
      <c r="HOG58" s="110"/>
      <c r="HOH58" s="110"/>
      <c r="HOI58" s="110"/>
      <c r="HOJ58" s="110"/>
      <c r="HOK58" s="492"/>
      <c r="HOL58" s="493"/>
      <c r="HOM58" s="496"/>
      <c r="HON58" s="497"/>
      <c r="HOO58" s="139"/>
      <c r="HOP58" s="138"/>
      <c r="HOQ58" s="111"/>
      <c r="HOR58" s="110"/>
      <c r="HOS58" s="110"/>
      <c r="HOT58" s="110"/>
      <c r="HOU58" s="110"/>
      <c r="HOV58" s="110"/>
      <c r="HOW58" s="492"/>
      <c r="HOX58" s="493"/>
      <c r="HOY58" s="496"/>
      <c r="HOZ58" s="497"/>
      <c r="HPA58" s="139"/>
      <c r="HPB58" s="138"/>
      <c r="HPC58" s="111"/>
      <c r="HPD58" s="110"/>
      <c r="HPE58" s="110"/>
      <c r="HPF58" s="110"/>
      <c r="HPG58" s="110"/>
      <c r="HPH58" s="110"/>
      <c r="HPI58" s="492"/>
      <c r="HPJ58" s="493"/>
      <c r="HPK58" s="496"/>
      <c r="HPL58" s="497"/>
      <c r="HPM58" s="139"/>
      <c r="HPN58" s="138"/>
      <c r="HPO58" s="111"/>
      <c r="HPP58" s="110"/>
      <c r="HPQ58" s="110"/>
      <c r="HPR58" s="110"/>
      <c r="HPS58" s="110"/>
      <c r="HPT58" s="110"/>
      <c r="HPU58" s="492"/>
      <c r="HPV58" s="493"/>
      <c r="HPW58" s="496"/>
      <c r="HPX58" s="497"/>
      <c r="HPY58" s="139"/>
      <c r="HPZ58" s="138"/>
      <c r="HQA58" s="111"/>
      <c r="HQB58" s="110"/>
      <c r="HQC58" s="110"/>
      <c r="HQD58" s="110"/>
      <c r="HQE58" s="110"/>
      <c r="HQF58" s="110"/>
      <c r="HQG58" s="492"/>
      <c r="HQH58" s="493"/>
      <c r="HQI58" s="496"/>
      <c r="HQJ58" s="497"/>
      <c r="HQK58" s="139"/>
      <c r="HQL58" s="138"/>
      <c r="HQM58" s="111"/>
      <c r="HQN58" s="110"/>
      <c r="HQO58" s="110"/>
      <c r="HQP58" s="110"/>
      <c r="HQQ58" s="110"/>
      <c r="HQR58" s="110"/>
      <c r="HQS58" s="492"/>
      <c r="HQT58" s="493"/>
      <c r="HQU58" s="496"/>
      <c r="HQV58" s="497"/>
      <c r="HQW58" s="139"/>
      <c r="HQX58" s="138"/>
      <c r="HQY58" s="111"/>
      <c r="HQZ58" s="110"/>
      <c r="HRA58" s="110"/>
      <c r="HRB58" s="110"/>
      <c r="HRC58" s="110"/>
      <c r="HRD58" s="110"/>
      <c r="HRE58" s="492"/>
      <c r="HRF58" s="493"/>
      <c r="HRG58" s="496"/>
      <c r="HRH58" s="497"/>
      <c r="HRI58" s="139"/>
      <c r="HRJ58" s="138"/>
      <c r="HRK58" s="111"/>
      <c r="HRL58" s="110"/>
      <c r="HRM58" s="110"/>
      <c r="HRN58" s="110"/>
      <c r="HRO58" s="110"/>
      <c r="HRP58" s="110"/>
      <c r="HRQ58" s="492"/>
      <c r="HRR58" s="493"/>
      <c r="HRS58" s="496"/>
      <c r="HRT58" s="497"/>
      <c r="HRU58" s="139"/>
      <c r="HRV58" s="138"/>
      <c r="HRW58" s="111"/>
      <c r="HRX58" s="110"/>
      <c r="HRY58" s="110"/>
      <c r="HRZ58" s="110"/>
      <c r="HSA58" s="110"/>
      <c r="HSB58" s="110"/>
      <c r="HSC58" s="492"/>
      <c r="HSD58" s="493"/>
      <c r="HSE58" s="496"/>
      <c r="HSF58" s="497"/>
      <c r="HSG58" s="139"/>
      <c r="HSH58" s="138"/>
      <c r="HSI58" s="111"/>
      <c r="HSJ58" s="110"/>
      <c r="HSK58" s="110"/>
      <c r="HSL58" s="110"/>
      <c r="HSM58" s="110"/>
      <c r="HSN58" s="110"/>
      <c r="HSO58" s="492"/>
      <c r="HSP58" s="493"/>
      <c r="HSQ58" s="496"/>
      <c r="HSR58" s="497"/>
      <c r="HSS58" s="139"/>
      <c r="HST58" s="138"/>
      <c r="HSU58" s="111"/>
      <c r="HSV58" s="110"/>
      <c r="HSW58" s="110"/>
      <c r="HSX58" s="110"/>
      <c r="HSY58" s="110"/>
      <c r="HSZ58" s="110"/>
      <c r="HTA58" s="492"/>
      <c r="HTB58" s="493"/>
      <c r="HTC58" s="496"/>
      <c r="HTD58" s="497"/>
      <c r="HTE58" s="139"/>
      <c r="HTF58" s="138"/>
      <c r="HTG58" s="111"/>
      <c r="HTH58" s="110"/>
      <c r="HTI58" s="110"/>
      <c r="HTJ58" s="110"/>
      <c r="HTK58" s="110"/>
      <c r="HTL58" s="110"/>
      <c r="HTM58" s="492"/>
      <c r="HTN58" s="493"/>
      <c r="HTO58" s="496"/>
      <c r="HTP58" s="497"/>
      <c r="HTQ58" s="139"/>
      <c r="HTR58" s="138"/>
      <c r="HTS58" s="111"/>
      <c r="HTT58" s="110"/>
      <c r="HTU58" s="110"/>
      <c r="HTV58" s="110"/>
      <c r="HTW58" s="110"/>
      <c r="HTX58" s="110"/>
      <c r="HTY58" s="492"/>
      <c r="HTZ58" s="493"/>
      <c r="HUA58" s="496"/>
      <c r="HUB58" s="497"/>
      <c r="HUC58" s="139"/>
      <c r="HUD58" s="138"/>
      <c r="HUE58" s="111"/>
      <c r="HUF58" s="110"/>
      <c r="HUG58" s="110"/>
      <c r="HUH58" s="110"/>
      <c r="HUI58" s="110"/>
      <c r="HUJ58" s="110"/>
      <c r="HUK58" s="492"/>
      <c r="HUL58" s="493"/>
      <c r="HUM58" s="496"/>
      <c r="HUN58" s="497"/>
      <c r="HUO58" s="139"/>
      <c r="HUP58" s="138"/>
      <c r="HUQ58" s="111"/>
      <c r="HUR58" s="110"/>
      <c r="HUS58" s="110"/>
      <c r="HUT58" s="110"/>
      <c r="HUU58" s="110"/>
      <c r="HUV58" s="110"/>
      <c r="HUW58" s="492"/>
      <c r="HUX58" s="493"/>
      <c r="HUY58" s="496"/>
      <c r="HUZ58" s="497"/>
      <c r="HVA58" s="139"/>
      <c r="HVB58" s="138"/>
      <c r="HVC58" s="111"/>
      <c r="HVD58" s="110"/>
      <c r="HVE58" s="110"/>
      <c r="HVF58" s="110"/>
      <c r="HVG58" s="110"/>
      <c r="HVH58" s="110"/>
      <c r="HVI58" s="492"/>
      <c r="HVJ58" s="493"/>
      <c r="HVK58" s="496"/>
      <c r="HVL58" s="497"/>
      <c r="HVM58" s="139"/>
      <c r="HVN58" s="138"/>
      <c r="HVO58" s="111"/>
      <c r="HVP58" s="110"/>
      <c r="HVQ58" s="110"/>
      <c r="HVR58" s="110"/>
      <c r="HVS58" s="110"/>
      <c r="HVT58" s="110"/>
      <c r="HVU58" s="492"/>
      <c r="HVV58" s="493"/>
      <c r="HVW58" s="496"/>
      <c r="HVX58" s="497"/>
      <c r="HVY58" s="139"/>
      <c r="HVZ58" s="138"/>
      <c r="HWA58" s="111"/>
      <c r="HWB58" s="110"/>
      <c r="HWC58" s="110"/>
      <c r="HWD58" s="110"/>
      <c r="HWE58" s="110"/>
      <c r="HWF58" s="110"/>
      <c r="HWG58" s="492"/>
      <c r="HWH58" s="493"/>
      <c r="HWI58" s="496"/>
      <c r="HWJ58" s="497"/>
      <c r="HWK58" s="139"/>
      <c r="HWL58" s="138"/>
      <c r="HWM58" s="111"/>
      <c r="HWN58" s="110"/>
      <c r="HWO58" s="110"/>
      <c r="HWP58" s="110"/>
      <c r="HWQ58" s="110"/>
      <c r="HWR58" s="110"/>
      <c r="HWS58" s="492"/>
      <c r="HWT58" s="493"/>
      <c r="HWU58" s="496"/>
      <c r="HWV58" s="497"/>
      <c r="HWW58" s="139"/>
      <c r="HWX58" s="138"/>
      <c r="HWY58" s="111"/>
      <c r="HWZ58" s="110"/>
      <c r="HXA58" s="110"/>
      <c r="HXB58" s="110"/>
      <c r="HXC58" s="110"/>
      <c r="HXD58" s="110"/>
      <c r="HXE58" s="492"/>
      <c r="HXF58" s="493"/>
      <c r="HXG58" s="496"/>
      <c r="HXH58" s="497"/>
      <c r="HXI58" s="139"/>
      <c r="HXJ58" s="138"/>
      <c r="HXK58" s="111"/>
      <c r="HXL58" s="110"/>
      <c r="HXM58" s="110"/>
      <c r="HXN58" s="110"/>
      <c r="HXO58" s="110"/>
      <c r="HXP58" s="110"/>
      <c r="HXQ58" s="492"/>
      <c r="HXR58" s="493"/>
      <c r="HXS58" s="496"/>
      <c r="HXT58" s="497"/>
      <c r="HXU58" s="139"/>
      <c r="HXV58" s="138"/>
      <c r="HXW58" s="111"/>
      <c r="HXX58" s="110"/>
      <c r="HXY58" s="110"/>
      <c r="HXZ58" s="110"/>
      <c r="HYA58" s="110"/>
      <c r="HYB58" s="110"/>
      <c r="HYC58" s="492"/>
      <c r="HYD58" s="493"/>
      <c r="HYE58" s="496"/>
      <c r="HYF58" s="497"/>
      <c r="HYG58" s="139"/>
      <c r="HYH58" s="138"/>
      <c r="HYI58" s="111"/>
      <c r="HYJ58" s="110"/>
      <c r="HYK58" s="110"/>
      <c r="HYL58" s="110"/>
      <c r="HYM58" s="110"/>
      <c r="HYN58" s="110"/>
      <c r="HYO58" s="492"/>
      <c r="HYP58" s="493"/>
      <c r="HYQ58" s="496"/>
      <c r="HYR58" s="497"/>
      <c r="HYS58" s="139"/>
      <c r="HYT58" s="138"/>
      <c r="HYU58" s="111"/>
      <c r="HYV58" s="110"/>
      <c r="HYW58" s="110"/>
      <c r="HYX58" s="110"/>
      <c r="HYY58" s="110"/>
      <c r="HYZ58" s="110"/>
      <c r="HZA58" s="492"/>
      <c r="HZB58" s="493"/>
      <c r="HZC58" s="496"/>
      <c r="HZD58" s="497"/>
      <c r="HZE58" s="139"/>
      <c r="HZF58" s="138"/>
      <c r="HZG58" s="111"/>
      <c r="HZH58" s="110"/>
      <c r="HZI58" s="110"/>
      <c r="HZJ58" s="110"/>
      <c r="HZK58" s="110"/>
      <c r="HZL58" s="110"/>
      <c r="HZM58" s="492"/>
      <c r="HZN58" s="493"/>
      <c r="HZO58" s="496"/>
      <c r="HZP58" s="497"/>
      <c r="HZQ58" s="139"/>
      <c r="HZR58" s="138"/>
      <c r="HZS58" s="111"/>
      <c r="HZT58" s="110"/>
      <c r="HZU58" s="110"/>
      <c r="HZV58" s="110"/>
      <c r="HZW58" s="110"/>
      <c r="HZX58" s="110"/>
      <c r="HZY58" s="492"/>
      <c r="HZZ58" s="493"/>
      <c r="IAA58" s="496"/>
      <c r="IAB58" s="497"/>
      <c r="IAC58" s="139"/>
      <c r="IAD58" s="138"/>
      <c r="IAE58" s="111"/>
      <c r="IAF58" s="110"/>
      <c r="IAG58" s="110"/>
      <c r="IAH58" s="110"/>
      <c r="IAI58" s="110"/>
      <c r="IAJ58" s="110"/>
      <c r="IAK58" s="492"/>
      <c r="IAL58" s="493"/>
      <c r="IAM58" s="496"/>
      <c r="IAN58" s="497"/>
      <c r="IAO58" s="139"/>
      <c r="IAP58" s="138"/>
      <c r="IAQ58" s="111"/>
      <c r="IAR58" s="110"/>
      <c r="IAS58" s="110"/>
      <c r="IAT58" s="110"/>
      <c r="IAU58" s="110"/>
      <c r="IAV58" s="110"/>
      <c r="IAW58" s="492"/>
      <c r="IAX58" s="493"/>
      <c r="IAY58" s="496"/>
      <c r="IAZ58" s="497"/>
      <c r="IBA58" s="139"/>
      <c r="IBB58" s="138"/>
      <c r="IBC58" s="111"/>
      <c r="IBD58" s="110"/>
      <c r="IBE58" s="110"/>
      <c r="IBF58" s="110"/>
      <c r="IBG58" s="110"/>
      <c r="IBH58" s="110"/>
      <c r="IBI58" s="492"/>
      <c r="IBJ58" s="493"/>
      <c r="IBK58" s="496"/>
      <c r="IBL58" s="497"/>
      <c r="IBM58" s="139"/>
      <c r="IBN58" s="138"/>
      <c r="IBO58" s="111"/>
      <c r="IBP58" s="110"/>
      <c r="IBQ58" s="110"/>
      <c r="IBR58" s="110"/>
      <c r="IBS58" s="110"/>
      <c r="IBT58" s="110"/>
      <c r="IBU58" s="492"/>
      <c r="IBV58" s="493"/>
      <c r="IBW58" s="496"/>
      <c r="IBX58" s="497"/>
      <c r="IBY58" s="139"/>
      <c r="IBZ58" s="138"/>
      <c r="ICA58" s="111"/>
      <c r="ICB58" s="110"/>
      <c r="ICC58" s="110"/>
      <c r="ICD58" s="110"/>
      <c r="ICE58" s="110"/>
      <c r="ICF58" s="110"/>
      <c r="ICG58" s="492"/>
      <c r="ICH58" s="493"/>
      <c r="ICI58" s="496"/>
      <c r="ICJ58" s="497"/>
      <c r="ICK58" s="139"/>
      <c r="ICL58" s="138"/>
      <c r="ICM58" s="111"/>
      <c r="ICN58" s="110"/>
      <c r="ICO58" s="110"/>
      <c r="ICP58" s="110"/>
      <c r="ICQ58" s="110"/>
      <c r="ICR58" s="110"/>
      <c r="ICS58" s="492"/>
      <c r="ICT58" s="493"/>
      <c r="ICU58" s="496"/>
      <c r="ICV58" s="497"/>
      <c r="ICW58" s="139"/>
      <c r="ICX58" s="138"/>
      <c r="ICY58" s="111"/>
      <c r="ICZ58" s="110"/>
      <c r="IDA58" s="110"/>
      <c r="IDB58" s="110"/>
      <c r="IDC58" s="110"/>
      <c r="IDD58" s="110"/>
      <c r="IDE58" s="492"/>
      <c r="IDF58" s="493"/>
      <c r="IDG58" s="496"/>
      <c r="IDH58" s="497"/>
      <c r="IDI58" s="139"/>
      <c r="IDJ58" s="138"/>
      <c r="IDK58" s="111"/>
      <c r="IDL58" s="110"/>
      <c r="IDM58" s="110"/>
      <c r="IDN58" s="110"/>
      <c r="IDO58" s="110"/>
      <c r="IDP58" s="110"/>
      <c r="IDQ58" s="492"/>
      <c r="IDR58" s="493"/>
      <c r="IDS58" s="496"/>
      <c r="IDT58" s="497"/>
      <c r="IDU58" s="139"/>
      <c r="IDV58" s="138"/>
      <c r="IDW58" s="111"/>
      <c r="IDX58" s="110"/>
      <c r="IDY58" s="110"/>
      <c r="IDZ58" s="110"/>
      <c r="IEA58" s="110"/>
      <c r="IEB58" s="110"/>
      <c r="IEC58" s="492"/>
      <c r="IED58" s="493"/>
      <c r="IEE58" s="496"/>
      <c r="IEF58" s="497"/>
      <c r="IEG58" s="139"/>
      <c r="IEH58" s="138"/>
      <c r="IEI58" s="111"/>
      <c r="IEJ58" s="110"/>
      <c r="IEK58" s="110"/>
      <c r="IEL58" s="110"/>
      <c r="IEM58" s="110"/>
      <c r="IEN58" s="110"/>
      <c r="IEO58" s="492"/>
      <c r="IEP58" s="493"/>
      <c r="IEQ58" s="496"/>
      <c r="IER58" s="497"/>
      <c r="IES58" s="139"/>
      <c r="IET58" s="138"/>
      <c r="IEU58" s="111"/>
      <c r="IEV58" s="110"/>
      <c r="IEW58" s="110"/>
      <c r="IEX58" s="110"/>
      <c r="IEY58" s="110"/>
      <c r="IEZ58" s="110"/>
      <c r="IFA58" s="492"/>
      <c r="IFB58" s="493"/>
      <c r="IFC58" s="496"/>
      <c r="IFD58" s="497"/>
      <c r="IFE58" s="139"/>
      <c r="IFF58" s="138"/>
      <c r="IFG58" s="111"/>
      <c r="IFH58" s="110"/>
      <c r="IFI58" s="110"/>
      <c r="IFJ58" s="110"/>
      <c r="IFK58" s="110"/>
      <c r="IFL58" s="110"/>
      <c r="IFM58" s="492"/>
      <c r="IFN58" s="493"/>
      <c r="IFO58" s="496"/>
      <c r="IFP58" s="497"/>
      <c r="IFQ58" s="139"/>
      <c r="IFR58" s="138"/>
      <c r="IFS58" s="111"/>
      <c r="IFT58" s="110"/>
      <c r="IFU58" s="110"/>
      <c r="IFV58" s="110"/>
      <c r="IFW58" s="110"/>
      <c r="IFX58" s="110"/>
      <c r="IFY58" s="492"/>
      <c r="IFZ58" s="493"/>
      <c r="IGA58" s="496"/>
      <c r="IGB58" s="497"/>
      <c r="IGC58" s="139"/>
      <c r="IGD58" s="138"/>
      <c r="IGE58" s="111"/>
      <c r="IGF58" s="110"/>
      <c r="IGG58" s="110"/>
      <c r="IGH58" s="110"/>
      <c r="IGI58" s="110"/>
      <c r="IGJ58" s="110"/>
      <c r="IGK58" s="492"/>
      <c r="IGL58" s="493"/>
      <c r="IGM58" s="496"/>
      <c r="IGN58" s="497"/>
      <c r="IGO58" s="139"/>
      <c r="IGP58" s="138"/>
      <c r="IGQ58" s="111"/>
      <c r="IGR58" s="110"/>
      <c r="IGS58" s="110"/>
      <c r="IGT58" s="110"/>
      <c r="IGU58" s="110"/>
      <c r="IGV58" s="110"/>
      <c r="IGW58" s="492"/>
      <c r="IGX58" s="493"/>
      <c r="IGY58" s="496"/>
      <c r="IGZ58" s="497"/>
      <c r="IHA58" s="139"/>
      <c r="IHB58" s="138"/>
      <c r="IHC58" s="111"/>
      <c r="IHD58" s="110"/>
      <c r="IHE58" s="110"/>
      <c r="IHF58" s="110"/>
      <c r="IHG58" s="110"/>
      <c r="IHH58" s="110"/>
      <c r="IHI58" s="492"/>
      <c r="IHJ58" s="493"/>
      <c r="IHK58" s="496"/>
      <c r="IHL58" s="497"/>
      <c r="IHM58" s="139"/>
      <c r="IHN58" s="138"/>
      <c r="IHO58" s="111"/>
      <c r="IHP58" s="110"/>
      <c r="IHQ58" s="110"/>
      <c r="IHR58" s="110"/>
      <c r="IHS58" s="110"/>
      <c r="IHT58" s="110"/>
      <c r="IHU58" s="492"/>
      <c r="IHV58" s="493"/>
      <c r="IHW58" s="496"/>
      <c r="IHX58" s="497"/>
      <c r="IHY58" s="139"/>
      <c r="IHZ58" s="138"/>
      <c r="IIA58" s="111"/>
      <c r="IIB58" s="110"/>
      <c r="IIC58" s="110"/>
      <c r="IID58" s="110"/>
      <c r="IIE58" s="110"/>
      <c r="IIF58" s="110"/>
      <c r="IIG58" s="492"/>
      <c r="IIH58" s="493"/>
      <c r="III58" s="496"/>
      <c r="IIJ58" s="497"/>
      <c r="IIK58" s="139"/>
      <c r="IIL58" s="138"/>
      <c r="IIM58" s="111"/>
      <c r="IIN58" s="110"/>
      <c r="IIO58" s="110"/>
      <c r="IIP58" s="110"/>
      <c r="IIQ58" s="110"/>
      <c r="IIR58" s="110"/>
      <c r="IIS58" s="492"/>
      <c r="IIT58" s="493"/>
      <c r="IIU58" s="496"/>
      <c r="IIV58" s="497"/>
      <c r="IIW58" s="139"/>
      <c r="IIX58" s="138"/>
      <c r="IIY58" s="111"/>
      <c r="IIZ58" s="110"/>
      <c r="IJA58" s="110"/>
      <c r="IJB58" s="110"/>
      <c r="IJC58" s="110"/>
      <c r="IJD58" s="110"/>
      <c r="IJE58" s="492"/>
      <c r="IJF58" s="493"/>
      <c r="IJG58" s="496"/>
      <c r="IJH58" s="497"/>
      <c r="IJI58" s="139"/>
      <c r="IJJ58" s="138"/>
      <c r="IJK58" s="111"/>
      <c r="IJL58" s="110"/>
      <c r="IJM58" s="110"/>
      <c r="IJN58" s="110"/>
      <c r="IJO58" s="110"/>
      <c r="IJP58" s="110"/>
      <c r="IJQ58" s="492"/>
      <c r="IJR58" s="493"/>
      <c r="IJS58" s="496"/>
      <c r="IJT58" s="497"/>
      <c r="IJU58" s="139"/>
      <c r="IJV58" s="138"/>
      <c r="IJW58" s="111"/>
      <c r="IJX58" s="110"/>
      <c r="IJY58" s="110"/>
      <c r="IJZ58" s="110"/>
      <c r="IKA58" s="110"/>
      <c r="IKB58" s="110"/>
      <c r="IKC58" s="492"/>
      <c r="IKD58" s="493"/>
      <c r="IKE58" s="496"/>
      <c r="IKF58" s="497"/>
      <c r="IKG58" s="139"/>
      <c r="IKH58" s="138"/>
      <c r="IKI58" s="111"/>
      <c r="IKJ58" s="110"/>
      <c r="IKK58" s="110"/>
      <c r="IKL58" s="110"/>
      <c r="IKM58" s="110"/>
      <c r="IKN58" s="110"/>
      <c r="IKO58" s="492"/>
      <c r="IKP58" s="493"/>
      <c r="IKQ58" s="496"/>
      <c r="IKR58" s="497"/>
      <c r="IKS58" s="139"/>
      <c r="IKT58" s="138"/>
      <c r="IKU58" s="111"/>
      <c r="IKV58" s="110"/>
      <c r="IKW58" s="110"/>
      <c r="IKX58" s="110"/>
      <c r="IKY58" s="110"/>
      <c r="IKZ58" s="110"/>
      <c r="ILA58" s="492"/>
      <c r="ILB58" s="493"/>
      <c r="ILC58" s="496"/>
      <c r="ILD58" s="497"/>
      <c r="ILE58" s="139"/>
      <c r="ILF58" s="138"/>
      <c r="ILG58" s="111"/>
      <c r="ILH58" s="110"/>
      <c r="ILI58" s="110"/>
      <c r="ILJ58" s="110"/>
      <c r="ILK58" s="110"/>
      <c r="ILL58" s="110"/>
      <c r="ILM58" s="492"/>
      <c r="ILN58" s="493"/>
      <c r="ILO58" s="496"/>
      <c r="ILP58" s="497"/>
      <c r="ILQ58" s="139"/>
      <c r="ILR58" s="138"/>
      <c r="ILS58" s="111"/>
      <c r="ILT58" s="110"/>
      <c r="ILU58" s="110"/>
      <c r="ILV58" s="110"/>
      <c r="ILW58" s="110"/>
      <c r="ILX58" s="110"/>
      <c r="ILY58" s="492"/>
      <c r="ILZ58" s="493"/>
      <c r="IMA58" s="496"/>
      <c r="IMB58" s="497"/>
      <c r="IMC58" s="139"/>
      <c r="IMD58" s="138"/>
      <c r="IME58" s="111"/>
      <c r="IMF58" s="110"/>
      <c r="IMG58" s="110"/>
      <c r="IMH58" s="110"/>
      <c r="IMI58" s="110"/>
      <c r="IMJ58" s="110"/>
      <c r="IMK58" s="492"/>
      <c r="IML58" s="493"/>
      <c r="IMM58" s="496"/>
      <c r="IMN58" s="497"/>
      <c r="IMO58" s="139"/>
      <c r="IMP58" s="138"/>
      <c r="IMQ58" s="111"/>
      <c r="IMR58" s="110"/>
      <c r="IMS58" s="110"/>
      <c r="IMT58" s="110"/>
      <c r="IMU58" s="110"/>
      <c r="IMV58" s="110"/>
      <c r="IMW58" s="492"/>
      <c r="IMX58" s="493"/>
      <c r="IMY58" s="496"/>
      <c r="IMZ58" s="497"/>
      <c r="INA58" s="139"/>
      <c r="INB58" s="138"/>
      <c r="INC58" s="111"/>
      <c r="IND58" s="110"/>
      <c r="INE58" s="110"/>
      <c r="INF58" s="110"/>
      <c r="ING58" s="110"/>
      <c r="INH58" s="110"/>
      <c r="INI58" s="492"/>
      <c r="INJ58" s="493"/>
      <c r="INK58" s="496"/>
      <c r="INL58" s="497"/>
      <c r="INM58" s="139"/>
      <c r="INN58" s="138"/>
      <c r="INO58" s="111"/>
      <c r="INP58" s="110"/>
      <c r="INQ58" s="110"/>
      <c r="INR58" s="110"/>
      <c r="INS58" s="110"/>
      <c r="INT58" s="110"/>
      <c r="INU58" s="492"/>
      <c r="INV58" s="493"/>
      <c r="INW58" s="496"/>
      <c r="INX58" s="497"/>
      <c r="INY58" s="139"/>
      <c r="INZ58" s="138"/>
      <c r="IOA58" s="111"/>
      <c r="IOB58" s="110"/>
      <c r="IOC58" s="110"/>
      <c r="IOD58" s="110"/>
      <c r="IOE58" s="110"/>
      <c r="IOF58" s="110"/>
      <c r="IOG58" s="492"/>
      <c r="IOH58" s="493"/>
      <c r="IOI58" s="496"/>
      <c r="IOJ58" s="497"/>
      <c r="IOK58" s="139"/>
      <c r="IOL58" s="138"/>
      <c r="IOM58" s="111"/>
      <c r="ION58" s="110"/>
      <c r="IOO58" s="110"/>
      <c r="IOP58" s="110"/>
      <c r="IOQ58" s="110"/>
      <c r="IOR58" s="110"/>
      <c r="IOS58" s="492"/>
      <c r="IOT58" s="493"/>
      <c r="IOU58" s="496"/>
      <c r="IOV58" s="497"/>
      <c r="IOW58" s="139"/>
      <c r="IOX58" s="138"/>
      <c r="IOY58" s="111"/>
      <c r="IOZ58" s="110"/>
      <c r="IPA58" s="110"/>
      <c r="IPB58" s="110"/>
      <c r="IPC58" s="110"/>
      <c r="IPD58" s="110"/>
      <c r="IPE58" s="492"/>
      <c r="IPF58" s="493"/>
      <c r="IPG58" s="496"/>
      <c r="IPH58" s="497"/>
      <c r="IPI58" s="139"/>
      <c r="IPJ58" s="138"/>
      <c r="IPK58" s="111"/>
      <c r="IPL58" s="110"/>
      <c r="IPM58" s="110"/>
      <c r="IPN58" s="110"/>
      <c r="IPO58" s="110"/>
      <c r="IPP58" s="110"/>
      <c r="IPQ58" s="492"/>
      <c r="IPR58" s="493"/>
      <c r="IPS58" s="496"/>
      <c r="IPT58" s="497"/>
      <c r="IPU58" s="139"/>
      <c r="IPV58" s="138"/>
      <c r="IPW58" s="111"/>
      <c r="IPX58" s="110"/>
      <c r="IPY58" s="110"/>
      <c r="IPZ58" s="110"/>
      <c r="IQA58" s="110"/>
      <c r="IQB58" s="110"/>
      <c r="IQC58" s="492"/>
      <c r="IQD58" s="493"/>
      <c r="IQE58" s="496"/>
      <c r="IQF58" s="497"/>
      <c r="IQG58" s="139"/>
      <c r="IQH58" s="138"/>
      <c r="IQI58" s="111"/>
      <c r="IQJ58" s="110"/>
      <c r="IQK58" s="110"/>
      <c r="IQL58" s="110"/>
      <c r="IQM58" s="110"/>
      <c r="IQN58" s="110"/>
      <c r="IQO58" s="492"/>
      <c r="IQP58" s="493"/>
      <c r="IQQ58" s="496"/>
      <c r="IQR58" s="497"/>
      <c r="IQS58" s="139"/>
      <c r="IQT58" s="138"/>
      <c r="IQU58" s="111"/>
      <c r="IQV58" s="110"/>
      <c r="IQW58" s="110"/>
      <c r="IQX58" s="110"/>
      <c r="IQY58" s="110"/>
      <c r="IQZ58" s="110"/>
      <c r="IRA58" s="492"/>
      <c r="IRB58" s="493"/>
      <c r="IRC58" s="496"/>
      <c r="IRD58" s="497"/>
      <c r="IRE58" s="139"/>
      <c r="IRF58" s="138"/>
      <c r="IRG58" s="111"/>
      <c r="IRH58" s="110"/>
      <c r="IRI58" s="110"/>
      <c r="IRJ58" s="110"/>
      <c r="IRK58" s="110"/>
      <c r="IRL58" s="110"/>
      <c r="IRM58" s="492"/>
      <c r="IRN58" s="493"/>
      <c r="IRO58" s="496"/>
      <c r="IRP58" s="497"/>
      <c r="IRQ58" s="139"/>
      <c r="IRR58" s="138"/>
      <c r="IRS58" s="111"/>
      <c r="IRT58" s="110"/>
      <c r="IRU58" s="110"/>
      <c r="IRV58" s="110"/>
      <c r="IRW58" s="110"/>
      <c r="IRX58" s="110"/>
      <c r="IRY58" s="492"/>
      <c r="IRZ58" s="493"/>
      <c r="ISA58" s="496"/>
      <c r="ISB58" s="497"/>
      <c r="ISC58" s="139"/>
      <c r="ISD58" s="138"/>
      <c r="ISE58" s="111"/>
      <c r="ISF58" s="110"/>
      <c r="ISG58" s="110"/>
      <c r="ISH58" s="110"/>
      <c r="ISI58" s="110"/>
      <c r="ISJ58" s="110"/>
      <c r="ISK58" s="492"/>
      <c r="ISL58" s="493"/>
      <c r="ISM58" s="496"/>
      <c r="ISN58" s="497"/>
      <c r="ISO58" s="139"/>
      <c r="ISP58" s="138"/>
      <c r="ISQ58" s="111"/>
      <c r="ISR58" s="110"/>
      <c r="ISS58" s="110"/>
      <c r="IST58" s="110"/>
      <c r="ISU58" s="110"/>
      <c r="ISV58" s="110"/>
      <c r="ISW58" s="492"/>
      <c r="ISX58" s="493"/>
      <c r="ISY58" s="496"/>
      <c r="ISZ58" s="497"/>
      <c r="ITA58" s="139"/>
      <c r="ITB58" s="138"/>
      <c r="ITC58" s="111"/>
      <c r="ITD58" s="110"/>
      <c r="ITE58" s="110"/>
      <c r="ITF58" s="110"/>
      <c r="ITG58" s="110"/>
      <c r="ITH58" s="110"/>
      <c r="ITI58" s="492"/>
      <c r="ITJ58" s="493"/>
      <c r="ITK58" s="496"/>
      <c r="ITL58" s="497"/>
      <c r="ITM58" s="139"/>
      <c r="ITN58" s="138"/>
      <c r="ITO58" s="111"/>
      <c r="ITP58" s="110"/>
      <c r="ITQ58" s="110"/>
      <c r="ITR58" s="110"/>
      <c r="ITS58" s="110"/>
      <c r="ITT58" s="110"/>
      <c r="ITU58" s="492"/>
      <c r="ITV58" s="493"/>
      <c r="ITW58" s="496"/>
      <c r="ITX58" s="497"/>
      <c r="ITY58" s="139"/>
      <c r="ITZ58" s="138"/>
      <c r="IUA58" s="111"/>
      <c r="IUB58" s="110"/>
      <c r="IUC58" s="110"/>
      <c r="IUD58" s="110"/>
      <c r="IUE58" s="110"/>
      <c r="IUF58" s="110"/>
      <c r="IUG58" s="492"/>
      <c r="IUH58" s="493"/>
      <c r="IUI58" s="496"/>
      <c r="IUJ58" s="497"/>
      <c r="IUK58" s="139"/>
      <c r="IUL58" s="138"/>
      <c r="IUM58" s="111"/>
      <c r="IUN58" s="110"/>
      <c r="IUO58" s="110"/>
      <c r="IUP58" s="110"/>
      <c r="IUQ58" s="110"/>
      <c r="IUR58" s="110"/>
      <c r="IUS58" s="492"/>
      <c r="IUT58" s="493"/>
      <c r="IUU58" s="496"/>
      <c r="IUV58" s="497"/>
      <c r="IUW58" s="139"/>
      <c r="IUX58" s="138"/>
      <c r="IUY58" s="111"/>
      <c r="IUZ58" s="110"/>
      <c r="IVA58" s="110"/>
      <c r="IVB58" s="110"/>
      <c r="IVC58" s="110"/>
      <c r="IVD58" s="110"/>
      <c r="IVE58" s="492"/>
      <c r="IVF58" s="493"/>
      <c r="IVG58" s="496"/>
      <c r="IVH58" s="497"/>
      <c r="IVI58" s="139"/>
      <c r="IVJ58" s="138"/>
      <c r="IVK58" s="111"/>
      <c r="IVL58" s="110"/>
      <c r="IVM58" s="110"/>
      <c r="IVN58" s="110"/>
      <c r="IVO58" s="110"/>
      <c r="IVP58" s="110"/>
      <c r="IVQ58" s="492"/>
      <c r="IVR58" s="493"/>
      <c r="IVS58" s="496"/>
      <c r="IVT58" s="497"/>
      <c r="IVU58" s="139"/>
      <c r="IVV58" s="138"/>
      <c r="IVW58" s="111"/>
      <c r="IVX58" s="110"/>
      <c r="IVY58" s="110"/>
      <c r="IVZ58" s="110"/>
      <c r="IWA58" s="110"/>
      <c r="IWB58" s="110"/>
      <c r="IWC58" s="492"/>
      <c r="IWD58" s="493"/>
      <c r="IWE58" s="496"/>
      <c r="IWF58" s="497"/>
      <c r="IWG58" s="139"/>
      <c r="IWH58" s="138"/>
      <c r="IWI58" s="111"/>
      <c r="IWJ58" s="110"/>
      <c r="IWK58" s="110"/>
      <c r="IWL58" s="110"/>
      <c r="IWM58" s="110"/>
      <c r="IWN58" s="110"/>
      <c r="IWO58" s="492"/>
      <c r="IWP58" s="493"/>
      <c r="IWQ58" s="496"/>
      <c r="IWR58" s="497"/>
      <c r="IWS58" s="139"/>
      <c r="IWT58" s="138"/>
      <c r="IWU58" s="111"/>
      <c r="IWV58" s="110"/>
      <c r="IWW58" s="110"/>
      <c r="IWX58" s="110"/>
      <c r="IWY58" s="110"/>
      <c r="IWZ58" s="110"/>
      <c r="IXA58" s="492"/>
      <c r="IXB58" s="493"/>
      <c r="IXC58" s="496"/>
      <c r="IXD58" s="497"/>
      <c r="IXE58" s="139"/>
      <c r="IXF58" s="138"/>
      <c r="IXG58" s="111"/>
      <c r="IXH58" s="110"/>
      <c r="IXI58" s="110"/>
      <c r="IXJ58" s="110"/>
      <c r="IXK58" s="110"/>
      <c r="IXL58" s="110"/>
      <c r="IXM58" s="492"/>
      <c r="IXN58" s="493"/>
      <c r="IXO58" s="496"/>
      <c r="IXP58" s="497"/>
      <c r="IXQ58" s="139"/>
      <c r="IXR58" s="138"/>
      <c r="IXS58" s="111"/>
      <c r="IXT58" s="110"/>
      <c r="IXU58" s="110"/>
      <c r="IXV58" s="110"/>
      <c r="IXW58" s="110"/>
      <c r="IXX58" s="110"/>
      <c r="IXY58" s="492"/>
      <c r="IXZ58" s="493"/>
      <c r="IYA58" s="496"/>
      <c r="IYB58" s="497"/>
      <c r="IYC58" s="139"/>
      <c r="IYD58" s="138"/>
      <c r="IYE58" s="111"/>
      <c r="IYF58" s="110"/>
      <c r="IYG58" s="110"/>
      <c r="IYH58" s="110"/>
      <c r="IYI58" s="110"/>
      <c r="IYJ58" s="110"/>
      <c r="IYK58" s="492"/>
      <c r="IYL58" s="493"/>
      <c r="IYM58" s="496"/>
      <c r="IYN58" s="497"/>
      <c r="IYO58" s="139"/>
      <c r="IYP58" s="138"/>
      <c r="IYQ58" s="111"/>
      <c r="IYR58" s="110"/>
      <c r="IYS58" s="110"/>
      <c r="IYT58" s="110"/>
      <c r="IYU58" s="110"/>
      <c r="IYV58" s="110"/>
      <c r="IYW58" s="492"/>
      <c r="IYX58" s="493"/>
      <c r="IYY58" s="496"/>
      <c r="IYZ58" s="497"/>
      <c r="IZA58" s="139"/>
      <c r="IZB58" s="138"/>
      <c r="IZC58" s="111"/>
      <c r="IZD58" s="110"/>
      <c r="IZE58" s="110"/>
      <c r="IZF58" s="110"/>
      <c r="IZG58" s="110"/>
      <c r="IZH58" s="110"/>
      <c r="IZI58" s="492"/>
      <c r="IZJ58" s="493"/>
      <c r="IZK58" s="496"/>
      <c r="IZL58" s="497"/>
      <c r="IZM58" s="139"/>
      <c r="IZN58" s="138"/>
      <c r="IZO58" s="111"/>
      <c r="IZP58" s="110"/>
      <c r="IZQ58" s="110"/>
      <c r="IZR58" s="110"/>
      <c r="IZS58" s="110"/>
      <c r="IZT58" s="110"/>
      <c r="IZU58" s="492"/>
      <c r="IZV58" s="493"/>
      <c r="IZW58" s="496"/>
      <c r="IZX58" s="497"/>
      <c r="IZY58" s="139"/>
      <c r="IZZ58" s="138"/>
      <c r="JAA58" s="111"/>
      <c r="JAB58" s="110"/>
      <c r="JAC58" s="110"/>
      <c r="JAD58" s="110"/>
      <c r="JAE58" s="110"/>
      <c r="JAF58" s="110"/>
      <c r="JAG58" s="492"/>
      <c r="JAH58" s="493"/>
      <c r="JAI58" s="496"/>
      <c r="JAJ58" s="497"/>
      <c r="JAK58" s="139"/>
      <c r="JAL58" s="138"/>
      <c r="JAM58" s="111"/>
      <c r="JAN58" s="110"/>
      <c r="JAO58" s="110"/>
      <c r="JAP58" s="110"/>
      <c r="JAQ58" s="110"/>
      <c r="JAR58" s="110"/>
      <c r="JAS58" s="492"/>
      <c r="JAT58" s="493"/>
      <c r="JAU58" s="496"/>
      <c r="JAV58" s="497"/>
      <c r="JAW58" s="139"/>
      <c r="JAX58" s="138"/>
      <c r="JAY58" s="111"/>
      <c r="JAZ58" s="110"/>
      <c r="JBA58" s="110"/>
      <c r="JBB58" s="110"/>
      <c r="JBC58" s="110"/>
      <c r="JBD58" s="110"/>
      <c r="JBE58" s="492"/>
      <c r="JBF58" s="493"/>
      <c r="JBG58" s="496"/>
      <c r="JBH58" s="497"/>
      <c r="JBI58" s="139"/>
      <c r="JBJ58" s="138"/>
      <c r="JBK58" s="111"/>
      <c r="JBL58" s="110"/>
      <c r="JBM58" s="110"/>
      <c r="JBN58" s="110"/>
      <c r="JBO58" s="110"/>
      <c r="JBP58" s="110"/>
      <c r="JBQ58" s="492"/>
      <c r="JBR58" s="493"/>
      <c r="JBS58" s="496"/>
      <c r="JBT58" s="497"/>
      <c r="JBU58" s="139"/>
      <c r="JBV58" s="138"/>
      <c r="JBW58" s="111"/>
      <c r="JBX58" s="110"/>
      <c r="JBY58" s="110"/>
      <c r="JBZ58" s="110"/>
      <c r="JCA58" s="110"/>
      <c r="JCB58" s="110"/>
      <c r="JCC58" s="492"/>
      <c r="JCD58" s="493"/>
      <c r="JCE58" s="496"/>
      <c r="JCF58" s="497"/>
      <c r="JCG58" s="139"/>
      <c r="JCH58" s="138"/>
      <c r="JCI58" s="111"/>
      <c r="JCJ58" s="110"/>
      <c r="JCK58" s="110"/>
      <c r="JCL58" s="110"/>
      <c r="JCM58" s="110"/>
      <c r="JCN58" s="110"/>
      <c r="JCO58" s="492"/>
      <c r="JCP58" s="493"/>
      <c r="JCQ58" s="496"/>
      <c r="JCR58" s="497"/>
      <c r="JCS58" s="139"/>
      <c r="JCT58" s="138"/>
      <c r="JCU58" s="111"/>
      <c r="JCV58" s="110"/>
      <c r="JCW58" s="110"/>
      <c r="JCX58" s="110"/>
      <c r="JCY58" s="110"/>
      <c r="JCZ58" s="110"/>
      <c r="JDA58" s="492"/>
      <c r="JDB58" s="493"/>
      <c r="JDC58" s="496"/>
      <c r="JDD58" s="497"/>
      <c r="JDE58" s="139"/>
      <c r="JDF58" s="138"/>
      <c r="JDG58" s="111"/>
      <c r="JDH58" s="110"/>
      <c r="JDI58" s="110"/>
      <c r="JDJ58" s="110"/>
      <c r="JDK58" s="110"/>
      <c r="JDL58" s="110"/>
      <c r="JDM58" s="492"/>
      <c r="JDN58" s="493"/>
      <c r="JDO58" s="496"/>
      <c r="JDP58" s="497"/>
      <c r="JDQ58" s="139"/>
      <c r="JDR58" s="138"/>
      <c r="JDS58" s="111"/>
      <c r="JDT58" s="110"/>
      <c r="JDU58" s="110"/>
      <c r="JDV58" s="110"/>
      <c r="JDW58" s="110"/>
      <c r="JDX58" s="110"/>
      <c r="JDY58" s="492"/>
      <c r="JDZ58" s="493"/>
      <c r="JEA58" s="496"/>
      <c r="JEB58" s="497"/>
      <c r="JEC58" s="139"/>
      <c r="JED58" s="138"/>
      <c r="JEE58" s="111"/>
      <c r="JEF58" s="110"/>
      <c r="JEG58" s="110"/>
      <c r="JEH58" s="110"/>
      <c r="JEI58" s="110"/>
      <c r="JEJ58" s="110"/>
      <c r="JEK58" s="492"/>
      <c r="JEL58" s="493"/>
      <c r="JEM58" s="496"/>
      <c r="JEN58" s="497"/>
      <c r="JEO58" s="139"/>
      <c r="JEP58" s="138"/>
      <c r="JEQ58" s="111"/>
      <c r="JER58" s="110"/>
      <c r="JES58" s="110"/>
      <c r="JET58" s="110"/>
      <c r="JEU58" s="110"/>
      <c r="JEV58" s="110"/>
      <c r="JEW58" s="492"/>
      <c r="JEX58" s="493"/>
      <c r="JEY58" s="496"/>
      <c r="JEZ58" s="497"/>
      <c r="JFA58" s="139"/>
      <c r="JFB58" s="138"/>
      <c r="JFC58" s="111"/>
      <c r="JFD58" s="110"/>
      <c r="JFE58" s="110"/>
      <c r="JFF58" s="110"/>
      <c r="JFG58" s="110"/>
      <c r="JFH58" s="110"/>
      <c r="JFI58" s="492"/>
      <c r="JFJ58" s="493"/>
      <c r="JFK58" s="496"/>
      <c r="JFL58" s="497"/>
      <c r="JFM58" s="139"/>
      <c r="JFN58" s="138"/>
      <c r="JFO58" s="111"/>
      <c r="JFP58" s="110"/>
      <c r="JFQ58" s="110"/>
      <c r="JFR58" s="110"/>
      <c r="JFS58" s="110"/>
      <c r="JFT58" s="110"/>
      <c r="JFU58" s="492"/>
      <c r="JFV58" s="493"/>
      <c r="JFW58" s="496"/>
      <c r="JFX58" s="497"/>
      <c r="JFY58" s="139"/>
      <c r="JFZ58" s="138"/>
      <c r="JGA58" s="111"/>
      <c r="JGB58" s="110"/>
      <c r="JGC58" s="110"/>
      <c r="JGD58" s="110"/>
      <c r="JGE58" s="110"/>
      <c r="JGF58" s="110"/>
      <c r="JGG58" s="492"/>
      <c r="JGH58" s="493"/>
      <c r="JGI58" s="496"/>
      <c r="JGJ58" s="497"/>
      <c r="JGK58" s="139"/>
      <c r="JGL58" s="138"/>
      <c r="JGM58" s="111"/>
      <c r="JGN58" s="110"/>
      <c r="JGO58" s="110"/>
      <c r="JGP58" s="110"/>
      <c r="JGQ58" s="110"/>
      <c r="JGR58" s="110"/>
      <c r="JGS58" s="492"/>
      <c r="JGT58" s="493"/>
      <c r="JGU58" s="496"/>
      <c r="JGV58" s="497"/>
      <c r="JGW58" s="139"/>
      <c r="JGX58" s="138"/>
      <c r="JGY58" s="111"/>
      <c r="JGZ58" s="110"/>
      <c r="JHA58" s="110"/>
      <c r="JHB58" s="110"/>
      <c r="JHC58" s="110"/>
      <c r="JHD58" s="110"/>
      <c r="JHE58" s="492"/>
      <c r="JHF58" s="493"/>
      <c r="JHG58" s="496"/>
      <c r="JHH58" s="497"/>
      <c r="JHI58" s="139"/>
      <c r="JHJ58" s="138"/>
      <c r="JHK58" s="111"/>
      <c r="JHL58" s="110"/>
      <c r="JHM58" s="110"/>
      <c r="JHN58" s="110"/>
      <c r="JHO58" s="110"/>
      <c r="JHP58" s="110"/>
      <c r="JHQ58" s="492"/>
      <c r="JHR58" s="493"/>
      <c r="JHS58" s="496"/>
      <c r="JHT58" s="497"/>
      <c r="JHU58" s="139"/>
      <c r="JHV58" s="138"/>
      <c r="JHW58" s="111"/>
      <c r="JHX58" s="110"/>
      <c r="JHY58" s="110"/>
      <c r="JHZ58" s="110"/>
      <c r="JIA58" s="110"/>
      <c r="JIB58" s="110"/>
      <c r="JIC58" s="492"/>
      <c r="JID58" s="493"/>
      <c r="JIE58" s="496"/>
      <c r="JIF58" s="497"/>
      <c r="JIG58" s="139"/>
      <c r="JIH58" s="138"/>
      <c r="JII58" s="111"/>
      <c r="JIJ58" s="110"/>
      <c r="JIK58" s="110"/>
      <c r="JIL58" s="110"/>
      <c r="JIM58" s="110"/>
      <c r="JIN58" s="110"/>
      <c r="JIO58" s="492"/>
      <c r="JIP58" s="493"/>
      <c r="JIQ58" s="496"/>
      <c r="JIR58" s="497"/>
      <c r="JIS58" s="139"/>
      <c r="JIT58" s="138"/>
      <c r="JIU58" s="111"/>
      <c r="JIV58" s="110"/>
      <c r="JIW58" s="110"/>
      <c r="JIX58" s="110"/>
      <c r="JIY58" s="110"/>
      <c r="JIZ58" s="110"/>
      <c r="JJA58" s="492"/>
      <c r="JJB58" s="493"/>
      <c r="JJC58" s="496"/>
      <c r="JJD58" s="497"/>
      <c r="JJE58" s="139"/>
      <c r="JJF58" s="138"/>
      <c r="JJG58" s="111"/>
      <c r="JJH58" s="110"/>
      <c r="JJI58" s="110"/>
      <c r="JJJ58" s="110"/>
      <c r="JJK58" s="110"/>
      <c r="JJL58" s="110"/>
      <c r="JJM58" s="492"/>
      <c r="JJN58" s="493"/>
      <c r="JJO58" s="496"/>
      <c r="JJP58" s="497"/>
      <c r="JJQ58" s="139"/>
      <c r="JJR58" s="138"/>
      <c r="JJS58" s="111"/>
      <c r="JJT58" s="110"/>
      <c r="JJU58" s="110"/>
      <c r="JJV58" s="110"/>
      <c r="JJW58" s="110"/>
      <c r="JJX58" s="110"/>
      <c r="JJY58" s="492"/>
      <c r="JJZ58" s="493"/>
      <c r="JKA58" s="496"/>
      <c r="JKB58" s="497"/>
      <c r="JKC58" s="139"/>
      <c r="JKD58" s="138"/>
      <c r="JKE58" s="111"/>
      <c r="JKF58" s="110"/>
      <c r="JKG58" s="110"/>
      <c r="JKH58" s="110"/>
      <c r="JKI58" s="110"/>
      <c r="JKJ58" s="110"/>
      <c r="JKK58" s="492"/>
      <c r="JKL58" s="493"/>
      <c r="JKM58" s="496"/>
      <c r="JKN58" s="497"/>
      <c r="JKO58" s="139"/>
      <c r="JKP58" s="138"/>
      <c r="JKQ58" s="111"/>
      <c r="JKR58" s="110"/>
      <c r="JKS58" s="110"/>
      <c r="JKT58" s="110"/>
      <c r="JKU58" s="110"/>
      <c r="JKV58" s="110"/>
      <c r="JKW58" s="492"/>
      <c r="JKX58" s="493"/>
      <c r="JKY58" s="496"/>
      <c r="JKZ58" s="497"/>
      <c r="JLA58" s="139"/>
      <c r="JLB58" s="138"/>
      <c r="JLC58" s="111"/>
      <c r="JLD58" s="110"/>
      <c r="JLE58" s="110"/>
      <c r="JLF58" s="110"/>
      <c r="JLG58" s="110"/>
      <c r="JLH58" s="110"/>
      <c r="JLI58" s="492"/>
      <c r="JLJ58" s="493"/>
      <c r="JLK58" s="496"/>
      <c r="JLL58" s="497"/>
      <c r="JLM58" s="139"/>
      <c r="JLN58" s="138"/>
      <c r="JLO58" s="111"/>
      <c r="JLP58" s="110"/>
      <c r="JLQ58" s="110"/>
      <c r="JLR58" s="110"/>
      <c r="JLS58" s="110"/>
      <c r="JLT58" s="110"/>
      <c r="JLU58" s="492"/>
      <c r="JLV58" s="493"/>
      <c r="JLW58" s="496"/>
      <c r="JLX58" s="497"/>
      <c r="JLY58" s="139"/>
      <c r="JLZ58" s="138"/>
      <c r="JMA58" s="111"/>
      <c r="JMB58" s="110"/>
      <c r="JMC58" s="110"/>
      <c r="JMD58" s="110"/>
      <c r="JME58" s="110"/>
      <c r="JMF58" s="110"/>
      <c r="JMG58" s="492"/>
      <c r="JMH58" s="493"/>
      <c r="JMI58" s="496"/>
      <c r="JMJ58" s="497"/>
      <c r="JMK58" s="139"/>
      <c r="JML58" s="138"/>
      <c r="JMM58" s="111"/>
      <c r="JMN58" s="110"/>
      <c r="JMO58" s="110"/>
      <c r="JMP58" s="110"/>
      <c r="JMQ58" s="110"/>
      <c r="JMR58" s="110"/>
      <c r="JMS58" s="492"/>
      <c r="JMT58" s="493"/>
      <c r="JMU58" s="496"/>
      <c r="JMV58" s="497"/>
      <c r="JMW58" s="139"/>
      <c r="JMX58" s="138"/>
      <c r="JMY58" s="111"/>
      <c r="JMZ58" s="110"/>
      <c r="JNA58" s="110"/>
      <c r="JNB58" s="110"/>
      <c r="JNC58" s="110"/>
      <c r="JND58" s="110"/>
      <c r="JNE58" s="492"/>
      <c r="JNF58" s="493"/>
      <c r="JNG58" s="496"/>
      <c r="JNH58" s="497"/>
      <c r="JNI58" s="139"/>
      <c r="JNJ58" s="138"/>
      <c r="JNK58" s="111"/>
      <c r="JNL58" s="110"/>
      <c r="JNM58" s="110"/>
      <c r="JNN58" s="110"/>
      <c r="JNO58" s="110"/>
      <c r="JNP58" s="110"/>
      <c r="JNQ58" s="492"/>
      <c r="JNR58" s="493"/>
      <c r="JNS58" s="496"/>
      <c r="JNT58" s="497"/>
      <c r="JNU58" s="139"/>
      <c r="JNV58" s="138"/>
      <c r="JNW58" s="111"/>
      <c r="JNX58" s="110"/>
      <c r="JNY58" s="110"/>
      <c r="JNZ58" s="110"/>
      <c r="JOA58" s="110"/>
      <c r="JOB58" s="110"/>
      <c r="JOC58" s="492"/>
      <c r="JOD58" s="493"/>
      <c r="JOE58" s="496"/>
      <c r="JOF58" s="497"/>
      <c r="JOG58" s="139"/>
      <c r="JOH58" s="138"/>
      <c r="JOI58" s="111"/>
      <c r="JOJ58" s="110"/>
      <c r="JOK58" s="110"/>
      <c r="JOL58" s="110"/>
      <c r="JOM58" s="110"/>
      <c r="JON58" s="110"/>
      <c r="JOO58" s="492"/>
      <c r="JOP58" s="493"/>
      <c r="JOQ58" s="496"/>
      <c r="JOR58" s="497"/>
      <c r="JOS58" s="139"/>
      <c r="JOT58" s="138"/>
      <c r="JOU58" s="111"/>
      <c r="JOV58" s="110"/>
      <c r="JOW58" s="110"/>
      <c r="JOX58" s="110"/>
      <c r="JOY58" s="110"/>
      <c r="JOZ58" s="110"/>
      <c r="JPA58" s="492"/>
      <c r="JPB58" s="493"/>
      <c r="JPC58" s="496"/>
      <c r="JPD58" s="497"/>
      <c r="JPE58" s="139"/>
      <c r="JPF58" s="138"/>
      <c r="JPG58" s="111"/>
      <c r="JPH58" s="110"/>
      <c r="JPI58" s="110"/>
      <c r="JPJ58" s="110"/>
      <c r="JPK58" s="110"/>
      <c r="JPL58" s="110"/>
      <c r="JPM58" s="492"/>
      <c r="JPN58" s="493"/>
      <c r="JPO58" s="496"/>
      <c r="JPP58" s="497"/>
      <c r="JPQ58" s="139"/>
      <c r="JPR58" s="138"/>
      <c r="JPS58" s="111"/>
      <c r="JPT58" s="110"/>
      <c r="JPU58" s="110"/>
      <c r="JPV58" s="110"/>
      <c r="JPW58" s="110"/>
      <c r="JPX58" s="110"/>
      <c r="JPY58" s="492"/>
      <c r="JPZ58" s="493"/>
      <c r="JQA58" s="496"/>
      <c r="JQB58" s="497"/>
      <c r="JQC58" s="139"/>
      <c r="JQD58" s="138"/>
      <c r="JQE58" s="111"/>
      <c r="JQF58" s="110"/>
      <c r="JQG58" s="110"/>
      <c r="JQH58" s="110"/>
      <c r="JQI58" s="110"/>
      <c r="JQJ58" s="110"/>
      <c r="JQK58" s="492"/>
      <c r="JQL58" s="493"/>
      <c r="JQM58" s="496"/>
      <c r="JQN58" s="497"/>
      <c r="JQO58" s="139"/>
      <c r="JQP58" s="138"/>
      <c r="JQQ58" s="111"/>
      <c r="JQR58" s="110"/>
      <c r="JQS58" s="110"/>
      <c r="JQT58" s="110"/>
      <c r="JQU58" s="110"/>
      <c r="JQV58" s="110"/>
      <c r="JQW58" s="492"/>
      <c r="JQX58" s="493"/>
      <c r="JQY58" s="496"/>
      <c r="JQZ58" s="497"/>
      <c r="JRA58" s="139"/>
      <c r="JRB58" s="138"/>
      <c r="JRC58" s="111"/>
      <c r="JRD58" s="110"/>
      <c r="JRE58" s="110"/>
      <c r="JRF58" s="110"/>
      <c r="JRG58" s="110"/>
      <c r="JRH58" s="110"/>
      <c r="JRI58" s="492"/>
      <c r="JRJ58" s="493"/>
      <c r="JRK58" s="496"/>
      <c r="JRL58" s="497"/>
      <c r="JRM58" s="139"/>
      <c r="JRN58" s="138"/>
      <c r="JRO58" s="111"/>
      <c r="JRP58" s="110"/>
      <c r="JRQ58" s="110"/>
      <c r="JRR58" s="110"/>
      <c r="JRS58" s="110"/>
      <c r="JRT58" s="110"/>
      <c r="JRU58" s="492"/>
      <c r="JRV58" s="493"/>
      <c r="JRW58" s="496"/>
      <c r="JRX58" s="497"/>
      <c r="JRY58" s="139"/>
      <c r="JRZ58" s="138"/>
      <c r="JSA58" s="111"/>
      <c r="JSB58" s="110"/>
      <c r="JSC58" s="110"/>
      <c r="JSD58" s="110"/>
      <c r="JSE58" s="110"/>
      <c r="JSF58" s="110"/>
      <c r="JSG58" s="492"/>
      <c r="JSH58" s="493"/>
      <c r="JSI58" s="496"/>
      <c r="JSJ58" s="497"/>
      <c r="JSK58" s="139"/>
      <c r="JSL58" s="138"/>
      <c r="JSM58" s="111"/>
      <c r="JSN58" s="110"/>
      <c r="JSO58" s="110"/>
      <c r="JSP58" s="110"/>
      <c r="JSQ58" s="110"/>
      <c r="JSR58" s="110"/>
      <c r="JSS58" s="492"/>
      <c r="JST58" s="493"/>
      <c r="JSU58" s="496"/>
      <c r="JSV58" s="497"/>
      <c r="JSW58" s="139"/>
      <c r="JSX58" s="138"/>
      <c r="JSY58" s="111"/>
      <c r="JSZ58" s="110"/>
      <c r="JTA58" s="110"/>
      <c r="JTB58" s="110"/>
      <c r="JTC58" s="110"/>
      <c r="JTD58" s="110"/>
      <c r="JTE58" s="492"/>
      <c r="JTF58" s="493"/>
      <c r="JTG58" s="496"/>
      <c r="JTH58" s="497"/>
      <c r="JTI58" s="139"/>
      <c r="JTJ58" s="138"/>
      <c r="JTK58" s="111"/>
      <c r="JTL58" s="110"/>
      <c r="JTM58" s="110"/>
      <c r="JTN58" s="110"/>
      <c r="JTO58" s="110"/>
      <c r="JTP58" s="110"/>
      <c r="JTQ58" s="492"/>
      <c r="JTR58" s="493"/>
      <c r="JTS58" s="496"/>
      <c r="JTT58" s="497"/>
      <c r="JTU58" s="139"/>
      <c r="JTV58" s="138"/>
      <c r="JTW58" s="111"/>
      <c r="JTX58" s="110"/>
      <c r="JTY58" s="110"/>
      <c r="JTZ58" s="110"/>
      <c r="JUA58" s="110"/>
      <c r="JUB58" s="110"/>
      <c r="JUC58" s="492"/>
      <c r="JUD58" s="493"/>
      <c r="JUE58" s="496"/>
      <c r="JUF58" s="497"/>
      <c r="JUG58" s="139"/>
      <c r="JUH58" s="138"/>
      <c r="JUI58" s="111"/>
      <c r="JUJ58" s="110"/>
      <c r="JUK58" s="110"/>
      <c r="JUL58" s="110"/>
      <c r="JUM58" s="110"/>
      <c r="JUN58" s="110"/>
      <c r="JUO58" s="492"/>
      <c r="JUP58" s="493"/>
      <c r="JUQ58" s="496"/>
      <c r="JUR58" s="497"/>
      <c r="JUS58" s="139"/>
      <c r="JUT58" s="138"/>
      <c r="JUU58" s="111"/>
      <c r="JUV58" s="110"/>
      <c r="JUW58" s="110"/>
      <c r="JUX58" s="110"/>
      <c r="JUY58" s="110"/>
      <c r="JUZ58" s="110"/>
      <c r="JVA58" s="492"/>
      <c r="JVB58" s="493"/>
      <c r="JVC58" s="496"/>
      <c r="JVD58" s="497"/>
      <c r="JVE58" s="139"/>
      <c r="JVF58" s="138"/>
      <c r="JVG58" s="111"/>
      <c r="JVH58" s="110"/>
      <c r="JVI58" s="110"/>
      <c r="JVJ58" s="110"/>
      <c r="JVK58" s="110"/>
      <c r="JVL58" s="110"/>
      <c r="JVM58" s="492"/>
      <c r="JVN58" s="493"/>
      <c r="JVO58" s="496"/>
      <c r="JVP58" s="497"/>
      <c r="JVQ58" s="139"/>
      <c r="JVR58" s="138"/>
      <c r="JVS58" s="111"/>
      <c r="JVT58" s="110"/>
      <c r="JVU58" s="110"/>
      <c r="JVV58" s="110"/>
      <c r="JVW58" s="110"/>
      <c r="JVX58" s="110"/>
      <c r="JVY58" s="492"/>
      <c r="JVZ58" s="493"/>
      <c r="JWA58" s="496"/>
      <c r="JWB58" s="497"/>
      <c r="JWC58" s="139"/>
      <c r="JWD58" s="138"/>
      <c r="JWE58" s="111"/>
      <c r="JWF58" s="110"/>
      <c r="JWG58" s="110"/>
      <c r="JWH58" s="110"/>
      <c r="JWI58" s="110"/>
      <c r="JWJ58" s="110"/>
      <c r="JWK58" s="492"/>
      <c r="JWL58" s="493"/>
      <c r="JWM58" s="496"/>
      <c r="JWN58" s="497"/>
      <c r="JWO58" s="139"/>
      <c r="JWP58" s="138"/>
      <c r="JWQ58" s="111"/>
      <c r="JWR58" s="110"/>
      <c r="JWS58" s="110"/>
      <c r="JWT58" s="110"/>
      <c r="JWU58" s="110"/>
      <c r="JWV58" s="110"/>
      <c r="JWW58" s="492"/>
      <c r="JWX58" s="493"/>
      <c r="JWY58" s="496"/>
      <c r="JWZ58" s="497"/>
      <c r="JXA58" s="139"/>
      <c r="JXB58" s="138"/>
      <c r="JXC58" s="111"/>
      <c r="JXD58" s="110"/>
      <c r="JXE58" s="110"/>
      <c r="JXF58" s="110"/>
      <c r="JXG58" s="110"/>
      <c r="JXH58" s="110"/>
      <c r="JXI58" s="492"/>
      <c r="JXJ58" s="493"/>
      <c r="JXK58" s="496"/>
      <c r="JXL58" s="497"/>
      <c r="JXM58" s="139"/>
      <c r="JXN58" s="138"/>
      <c r="JXO58" s="111"/>
      <c r="JXP58" s="110"/>
      <c r="JXQ58" s="110"/>
      <c r="JXR58" s="110"/>
      <c r="JXS58" s="110"/>
      <c r="JXT58" s="110"/>
      <c r="JXU58" s="492"/>
      <c r="JXV58" s="493"/>
      <c r="JXW58" s="496"/>
      <c r="JXX58" s="497"/>
      <c r="JXY58" s="139"/>
      <c r="JXZ58" s="138"/>
      <c r="JYA58" s="111"/>
      <c r="JYB58" s="110"/>
      <c r="JYC58" s="110"/>
      <c r="JYD58" s="110"/>
      <c r="JYE58" s="110"/>
      <c r="JYF58" s="110"/>
      <c r="JYG58" s="492"/>
      <c r="JYH58" s="493"/>
      <c r="JYI58" s="496"/>
      <c r="JYJ58" s="497"/>
      <c r="JYK58" s="139"/>
      <c r="JYL58" s="138"/>
      <c r="JYM58" s="111"/>
      <c r="JYN58" s="110"/>
      <c r="JYO58" s="110"/>
      <c r="JYP58" s="110"/>
      <c r="JYQ58" s="110"/>
      <c r="JYR58" s="110"/>
      <c r="JYS58" s="492"/>
      <c r="JYT58" s="493"/>
      <c r="JYU58" s="496"/>
      <c r="JYV58" s="497"/>
      <c r="JYW58" s="139"/>
      <c r="JYX58" s="138"/>
      <c r="JYY58" s="111"/>
      <c r="JYZ58" s="110"/>
      <c r="JZA58" s="110"/>
      <c r="JZB58" s="110"/>
      <c r="JZC58" s="110"/>
      <c r="JZD58" s="110"/>
      <c r="JZE58" s="492"/>
      <c r="JZF58" s="493"/>
      <c r="JZG58" s="496"/>
      <c r="JZH58" s="497"/>
      <c r="JZI58" s="139"/>
      <c r="JZJ58" s="138"/>
      <c r="JZK58" s="111"/>
      <c r="JZL58" s="110"/>
      <c r="JZM58" s="110"/>
      <c r="JZN58" s="110"/>
      <c r="JZO58" s="110"/>
      <c r="JZP58" s="110"/>
      <c r="JZQ58" s="492"/>
      <c r="JZR58" s="493"/>
      <c r="JZS58" s="496"/>
      <c r="JZT58" s="497"/>
      <c r="JZU58" s="139"/>
      <c r="JZV58" s="138"/>
      <c r="JZW58" s="111"/>
      <c r="JZX58" s="110"/>
      <c r="JZY58" s="110"/>
      <c r="JZZ58" s="110"/>
      <c r="KAA58" s="110"/>
      <c r="KAB58" s="110"/>
      <c r="KAC58" s="492"/>
      <c r="KAD58" s="493"/>
      <c r="KAE58" s="496"/>
      <c r="KAF58" s="497"/>
      <c r="KAG58" s="139"/>
      <c r="KAH58" s="138"/>
      <c r="KAI58" s="111"/>
      <c r="KAJ58" s="110"/>
      <c r="KAK58" s="110"/>
      <c r="KAL58" s="110"/>
      <c r="KAM58" s="110"/>
      <c r="KAN58" s="110"/>
      <c r="KAO58" s="492"/>
      <c r="KAP58" s="493"/>
      <c r="KAQ58" s="496"/>
      <c r="KAR58" s="497"/>
      <c r="KAS58" s="139"/>
      <c r="KAT58" s="138"/>
      <c r="KAU58" s="111"/>
      <c r="KAV58" s="110"/>
      <c r="KAW58" s="110"/>
      <c r="KAX58" s="110"/>
      <c r="KAY58" s="110"/>
      <c r="KAZ58" s="110"/>
      <c r="KBA58" s="492"/>
      <c r="KBB58" s="493"/>
      <c r="KBC58" s="496"/>
      <c r="KBD58" s="497"/>
      <c r="KBE58" s="139"/>
      <c r="KBF58" s="138"/>
      <c r="KBG58" s="111"/>
      <c r="KBH58" s="110"/>
      <c r="KBI58" s="110"/>
      <c r="KBJ58" s="110"/>
      <c r="KBK58" s="110"/>
      <c r="KBL58" s="110"/>
      <c r="KBM58" s="492"/>
      <c r="KBN58" s="493"/>
      <c r="KBO58" s="496"/>
      <c r="KBP58" s="497"/>
      <c r="KBQ58" s="139"/>
      <c r="KBR58" s="138"/>
      <c r="KBS58" s="111"/>
      <c r="KBT58" s="110"/>
      <c r="KBU58" s="110"/>
      <c r="KBV58" s="110"/>
      <c r="KBW58" s="110"/>
      <c r="KBX58" s="110"/>
      <c r="KBY58" s="492"/>
      <c r="KBZ58" s="493"/>
      <c r="KCA58" s="496"/>
      <c r="KCB58" s="497"/>
      <c r="KCC58" s="139"/>
      <c r="KCD58" s="138"/>
      <c r="KCE58" s="111"/>
      <c r="KCF58" s="110"/>
      <c r="KCG58" s="110"/>
      <c r="KCH58" s="110"/>
      <c r="KCI58" s="110"/>
      <c r="KCJ58" s="110"/>
      <c r="KCK58" s="492"/>
      <c r="KCL58" s="493"/>
      <c r="KCM58" s="496"/>
      <c r="KCN58" s="497"/>
      <c r="KCO58" s="139"/>
      <c r="KCP58" s="138"/>
      <c r="KCQ58" s="111"/>
      <c r="KCR58" s="110"/>
      <c r="KCS58" s="110"/>
      <c r="KCT58" s="110"/>
      <c r="KCU58" s="110"/>
      <c r="KCV58" s="110"/>
      <c r="KCW58" s="492"/>
      <c r="KCX58" s="493"/>
      <c r="KCY58" s="496"/>
      <c r="KCZ58" s="497"/>
      <c r="KDA58" s="139"/>
      <c r="KDB58" s="138"/>
      <c r="KDC58" s="111"/>
      <c r="KDD58" s="110"/>
      <c r="KDE58" s="110"/>
      <c r="KDF58" s="110"/>
      <c r="KDG58" s="110"/>
      <c r="KDH58" s="110"/>
      <c r="KDI58" s="492"/>
      <c r="KDJ58" s="493"/>
      <c r="KDK58" s="496"/>
      <c r="KDL58" s="497"/>
      <c r="KDM58" s="139"/>
      <c r="KDN58" s="138"/>
      <c r="KDO58" s="111"/>
      <c r="KDP58" s="110"/>
      <c r="KDQ58" s="110"/>
      <c r="KDR58" s="110"/>
      <c r="KDS58" s="110"/>
      <c r="KDT58" s="110"/>
      <c r="KDU58" s="492"/>
      <c r="KDV58" s="493"/>
      <c r="KDW58" s="496"/>
      <c r="KDX58" s="497"/>
      <c r="KDY58" s="139"/>
      <c r="KDZ58" s="138"/>
      <c r="KEA58" s="111"/>
      <c r="KEB58" s="110"/>
      <c r="KEC58" s="110"/>
      <c r="KED58" s="110"/>
      <c r="KEE58" s="110"/>
      <c r="KEF58" s="110"/>
      <c r="KEG58" s="492"/>
      <c r="KEH58" s="493"/>
      <c r="KEI58" s="496"/>
      <c r="KEJ58" s="497"/>
      <c r="KEK58" s="139"/>
      <c r="KEL58" s="138"/>
      <c r="KEM58" s="111"/>
      <c r="KEN58" s="110"/>
      <c r="KEO58" s="110"/>
      <c r="KEP58" s="110"/>
      <c r="KEQ58" s="110"/>
      <c r="KER58" s="110"/>
      <c r="KES58" s="492"/>
      <c r="KET58" s="493"/>
      <c r="KEU58" s="496"/>
      <c r="KEV58" s="497"/>
      <c r="KEW58" s="139"/>
      <c r="KEX58" s="138"/>
      <c r="KEY58" s="111"/>
      <c r="KEZ58" s="110"/>
      <c r="KFA58" s="110"/>
      <c r="KFB58" s="110"/>
      <c r="KFC58" s="110"/>
      <c r="KFD58" s="110"/>
      <c r="KFE58" s="492"/>
      <c r="KFF58" s="493"/>
      <c r="KFG58" s="496"/>
      <c r="KFH58" s="497"/>
      <c r="KFI58" s="139"/>
      <c r="KFJ58" s="138"/>
      <c r="KFK58" s="111"/>
      <c r="KFL58" s="110"/>
      <c r="KFM58" s="110"/>
      <c r="KFN58" s="110"/>
      <c r="KFO58" s="110"/>
      <c r="KFP58" s="110"/>
      <c r="KFQ58" s="492"/>
      <c r="KFR58" s="493"/>
      <c r="KFS58" s="496"/>
      <c r="KFT58" s="497"/>
      <c r="KFU58" s="139"/>
      <c r="KFV58" s="138"/>
      <c r="KFW58" s="111"/>
      <c r="KFX58" s="110"/>
      <c r="KFY58" s="110"/>
      <c r="KFZ58" s="110"/>
      <c r="KGA58" s="110"/>
      <c r="KGB58" s="110"/>
      <c r="KGC58" s="492"/>
      <c r="KGD58" s="493"/>
      <c r="KGE58" s="496"/>
      <c r="KGF58" s="497"/>
      <c r="KGG58" s="139"/>
      <c r="KGH58" s="138"/>
      <c r="KGI58" s="111"/>
      <c r="KGJ58" s="110"/>
      <c r="KGK58" s="110"/>
      <c r="KGL58" s="110"/>
      <c r="KGM58" s="110"/>
      <c r="KGN58" s="110"/>
      <c r="KGO58" s="492"/>
      <c r="KGP58" s="493"/>
      <c r="KGQ58" s="496"/>
      <c r="KGR58" s="497"/>
      <c r="KGS58" s="139"/>
      <c r="KGT58" s="138"/>
      <c r="KGU58" s="111"/>
      <c r="KGV58" s="110"/>
      <c r="KGW58" s="110"/>
      <c r="KGX58" s="110"/>
      <c r="KGY58" s="110"/>
      <c r="KGZ58" s="110"/>
      <c r="KHA58" s="492"/>
      <c r="KHB58" s="493"/>
      <c r="KHC58" s="496"/>
      <c r="KHD58" s="497"/>
      <c r="KHE58" s="139"/>
      <c r="KHF58" s="138"/>
      <c r="KHG58" s="111"/>
      <c r="KHH58" s="110"/>
      <c r="KHI58" s="110"/>
      <c r="KHJ58" s="110"/>
      <c r="KHK58" s="110"/>
      <c r="KHL58" s="110"/>
      <c r="KHM58" s="492"/>
      <c r="KHN58" s="493"/>
      <c r="KHO58" s="496"/>
      <c r="KHP58" s="497"/>
      <c r="KHQ58" s="139"/>
      <c r="KHR58" s="138"/>
      <c r="KHS58" s="111"/>
      <c r="KHT58" s="110"/>
      <c r="KHU58" s="110"/>
      <c r="KHV58" s="110"/>
      <c r="KHW58" s="110"/>
      <c r="KHX58" s="110"/>
      <c r="KHY58" s="492"/>
      <c r="KHZ58" s="493"/>
      <c r="KIA58" s="496"/>
      <c r="KIB58" s="497"/>
      <c r="KIC58" s="139"/>
      <c r="KID58" s="138"/>
      <c r="KIE58" s="111"/>
      <c r="KIF58" s="110"/>
      <c r="KIG58" s="110"/>
      <c r="KIH58" s="110"/>
      <c r="KII58" s="110"/>
      <c r="KIJ58" s="110"/>
      <c r="KIK58" s="492"/>
      <c r="KIL58" s="493"/>
      <c r="KIM58" s="496"/>
      <c r="KIN58" s="497"/>
      <c r="KIO58" s="139"/>
      <c r="KIP58" s="138"/>
      <c r="KIQ58" s="111"/>
      <c r="KIR58" s="110"/>
      <c r="KIS58" s="110"/>
      <c r="KIT58" s="110"/>
      <c r="KIU58" s="110"/>
      <c r="KIV58" s="110"/>
      <c r="KIW58" s="492"/>
      <c r="KIX58" s="493"/>
      <c r="KIY58" s="496"/>
      <c r="KIZ58" s="497"/>
      <c r="KJA58" s="139"/>
      <c r="KJB58" s="138"/>
      <c r="KJC58" s="111"/>
      <c r="KJD58" s="110"/>
      <c r="KJE58" s="110"/>
      <c r="KJF58" s="110"/>
      <c r="KJG58" s="110"/>
      <c r="KJH58" s="110"/>
      <c r="KJI58" s="492"/>
      <c r="KJJ58" s="493"/>
      <c r="KJK58" s="496"/>
      <c r="KJL58" s="497"/>
      <c r="KJM58" s="139"/>
      <c r="KJN58" s="138"/>
      <c r="KJO58" s="111"/>
      <c r="KJP58" s="110"/>
      <c r="KJQ58" s="110"/>
      <c r="KJR58" s="110"/>
      <c r="KJS58" s="110"/>
      <c r="KJT58" s="110"/>
      <c r="KJU58" s="492"/>
      <c r="KJV58" s="493"/>
      <c r="KJW58" s="496"/>
      <c r="KJX58" s="497"/>
      <c r="KJY58" s="139"/>
      <c r="KJZ58" s="138"/>
      <c r="KKA58" s="111"/>
      <c r="KKB58" s="110"/>
      <c r="KKC58" s="110"/>
      <c r="KKD58" s="110"/>
      <c r="KKE58" s="110"/>
      <c r="KKF58" s="110"/>
      <c r="KKG58" s="492"/>
      <c r="KKH58" s="493"/>
      <c r="KKI58" s="496"/>
      <c r="KKJ58" s="497"/>
      <c r="KKK58" s="139"/>
      <c r="KKL58" s="138"/>
      <c r="KKM58" s="111"/>
      <c r="KKN58" s="110"/>
      <c r="KKO58" s="110"/>
      <c r="KKP58" s="110"/>
      <c r="KKQ58" s="110"/>
      <c r="KKR58" s="110"/>
      <c r="KKS58" s="492"/>
      <c r="KKT58" s="493"/>
      <c r="KKU58" s="496"/>
      <c r="KKV58" s="497"/>
      <c r="KKW58" s="139"/>
      <c r="KKX58" s="138"/>
      <c r="KKY58" s="111"/>
      <c r="KKZ58" s="110"/>
      <c r="KLA58" s="110"/>
      <c r="KLB58" s="110"/>
      <c r="KLC58" s="110"/>
      <c r="KLD58" s="110"/>
      <c r="KLE58" s="492"/>
      <c r="KLF58" s="493"/>
      <c r="KLG58" s="496"/>
      <c r="KLH58" s="497"/>
      <c r="KLI58" s="139"/>
      <c r="KLJ58" s="138"/>
      <c r="KLK58" s="111"/>
      <c r="KLL58" s="110"/>
      <c r="KLM58" s="110"/>
      <c r="KLN58" s="110"/>
      <c r="KLO58" s="110"/>
      <c r="KLP58" s="110"/>
      <c r="KLQ58" s="492"/>
      <c r="KLR58" s="493"/>
      <c r="KLS58" s="496"/>
      <c r="KLT58" s="497"/>
      <c r="KLU58" s="139"/>
      <c r="KLV58" s="138"/>
      <c r="KLW58" s="111"/>
      <c r="KLX58" s="110"/>
      <c r="KLY58" s="110"/>
      <c r="KLZ58" s="110"/>
      <c r="KMA58" s="110"/>
      <c r="KMB58" s="110"/>
      <c r="KMC58" s="492"/>
      <c r="KMD58" s="493"/>
      <c r="KME58" s="496"/>
      <c r="KMF58" s="497"/>
      <c r="KMG58" s="139"/>
      <c r="KMH58" s="138"/>
      <c r="KMI58" s="111"/>
      <c r="KMJ58" s="110"/>
      <c r="KMK58" s="110"/>
      <c r="KML58" s="110"/>
      <c r="KMM58" s="110"/>
      <c r="KMN58" s="110"/>
      <c r="KMO58" s="492"/>
      <c r="KMP58" s="493"/>
      <c r="KMQ58" s="496"/>
      <c r="KMR58" s="497"/>
      <c r="KMS58" s="139"/>
      <c r="KMT58" s="138"/>
      <c r="KMU58" s="111"/>
      <c r="KMV58" s="110"/>
      <c r="KMW58" s="110"/>
      <c r="KMX58" s="110"/>
      <c r="KMY58" s="110"/>
      <c r="KMZ58" s="110"/>
      <c r="KNA58" s="492"/>
      <c r="KNB58" s="493"/>
      <c r="KNC58" s="496"/>
      <c r="KND58" s="497"/>
      <c r="KNE58" s="139"/>
      <c r="KNF58" s="138"/>
      <c r="KNG58" s="111"/>
      <c r="KNH58" s="110"/>
      <c r="KNI58" s="110"/>
      <c r="KNJ58" s="110"/>
      <c r="KNK58" s="110"/>
      <c r="KNL58" s="110"/>
      <c r="KNM58" s="492"/>
      <c r="KNN58" s="493"/>
      <c r="KNO58" s="496"/>
      <c r="KNP58" s="497"/>
      <c r="KNQ58" s="139"/>
      <c r="KNR58" s="138"/>
      <c r="KNS58" s="111"/>
      <c r="KNT58" s="110"/>
      <c r="KNU58" s="110"/>
      <c r="KNV58" s="110"/>
      <c r="KNW58" s="110"/>
      <c r="KNX58" s="110"/>
      <c r="KNY58" s="492"/>
      <c r="KNZ58" s="493"/>
      <c r="KOA58" s="496"/>
      <c r="KOB58" s="497"/>
      <c r="KOC58" s="139"/>
      <c r="KOD58" s="138"/>
      <c r="KOE58" s="111"/>
      <c r="KOF58" s="110"/>
      <c r="KOG58" s="110"/>
      <c r="KOH58" s="110"/>
      <c r="KOI58" s="110"/>
      <c r="KOJ58" s="110"/>
      <c r="KOK58" s="492"/>
      <c r="KOL58" s="493"/>
      <c r="KOM58" s="496"/>
      <c r="KON58" s="497"/>
      <c r="KOO58" s="139"/>
      <c r="KOP58" s="138"/>
      <c r="KOQ58" s="111"/>
      <c r="KOR58" s="110"/>
      <c r="KOS58" s="110"/>
      <c r="KOT58" s="110"/>
      <c r="KOU58" s="110"/>
      <c r="KOV58" s="110"/>
      <c r="KOW58" s="492"/>
      <c r="KOX58" s="493"/>
      <c r="KOY58" s="496"/>
      <c r="KOZ58" s="497"/>
      <c r="KPA58" s="139"/>
      <c r="KPB58" s="138"/>
      <c r="KPC58" s="111"/>
      <c r="KPD58" s="110"/>
      <c r="KPE58" s="110"/>
      <c r="KPF58" s="110"/>
      <c r="KPG58" s="110"/>
      <c r="KPH58" s="110"/>
      <c r="KPI58" s="492"/>
      <c r="KPJ58" s="493"/>
      <c r="KPK58" s="496"/>
      <c r="KPL58" s="497"/>
      <c r="KPM58" s="139"/>
      <c r="KPN58" s="138"/>
      <c r="KPO58" s="111"/>
      <c r="KPP58" s="110"/>
      <c r="KPQ58" s="110"/>
      <c r="KPR58" s="110"/>
      <c r="KPS58" s="110"/>
      <c r="KPT58" s="110"/>
      <c r="KPU58" s="492"/>
      <c r="KPV58" s="493"/>
      <c r="KPW58" s="496"/>
      <c r="KPX58" s="497"/>
      <c r="KPY58" s="139"/>
      <c r="KPZ58" s="138"/>
      <c r="KQA58" s="111"/>
      <c r="KQB58" s="110"/>
      <c r="KQC58" s="110"/>
      <c r="KQD58" s="110"/>
      <c r="KQE58" s="110"/>
      <c r="KQF58" s="110"/>
      <c r="KQG58" s="492"/>
      <c r="KQH58" s="493"/>
      <c r="KQI58" s="496"/>
      <c r="KQJ58" s="497"/>
      <c r="KQK58" s="139"/>
      <c r="KQL58" s="138"/>
      <c r="KQM58" s="111"/>
      <c r="KQN58" s="110"/>
      <c r="KQO58" s="110"/>
      <c r="KQP58" s="110"/>
      <c r="KQQ58" s="110"/>
      <c r="KQR58" s="110"/>
      <c r="KQS58" s="492"/>
      <c r="KQT58" s="493"/>
      <c r="KQU58" s="496"/>
      <c r="KQV58" s="497"/>
      <c r="KQW58" s="139"/>
      <c r="KQX58" s="138"/>
      <c r="KQY58" s="111"/>
      <c r="KQZ58" s="110"/>
      <c r="KRA58" s="110"/>
      <c r="KRB58" s="110"/>
      <c r="KRC58" s="110"/>
      <c r="KRD58" s="110"/>
      <c r="KRE58" s="492"/>
      <c r="KRF58" s="493"/>
      <c r="KRG58" s="496"/>
      <c r="KRH58" s="497"/>
      <c r="KRI58" s="139"/>
      <c r="KRJ58" s="138"/>
      <c r="KRK58" s="111"/>
      <c r="KRL58" s="110"/>
      <c r="KRM58" s="110"/>
      <c r="KRN58" s="110"/>
      <c r="KRO58" s="110"/>
      <c r="KRP58" s="110"/>
      <c r="KRQ58" s="492"/>
      <c r="KRR58" s="493"/>
      <c r="KRS58" s="496"/>
      <c r="KRT58" s="497"/>
      <c r="KRU58" s="139"/>
      <c r="KRV58" s="138"/>
      <c r="KRW58" s="111"/>
      <c r="KRX58" s="110"/>
      <c r="KRY58" s="110"/>
      <c r="KRZ58" s="110"/>
      <c r="KSA58" s="110"/>
      <c r="KSB58" s="110"/>
      <c r="KSC58" s="492"/>
      <c r="KSD58" s="493"/>
      <c r="KSE58" s="496"/>
      <c r="KSF58" s="497"/>
      <c r="KSG58" s="139"/>
      <c r="KSH58" s="138"/>
      <c r="KSI58" s="111"/>
      <c r="KSJ58" s="110"/>
      <c r="KSK58" s="110"/>
      <c r="KSL58" s="110"/>
      <c r="KSM58" s="110"/>
      <c r="KSN58" s="110"/>
      <c r="KSO58" s="492"/>
      <c r="KSP58" s="493"/>
      <c r="KSQ58" s="496"/>
      <c r="KSR58" s="497"/>
      <c r="KSS58" s="139"/>
      <c r="KST58" s="138"/>
      <c r="KSU58" s="111"/>
      <c r="KSV58" s="110"/>
      <c r="KSW58" s="110"/>
      <c r="KSX58" s="110"/>
      <c r="KSY58" s="110"/>
      <c r="KSZ58" s="110"/>
      <c r="KTA58" s="492"/>
      <c r="KTB58" s="493"/>
      <c r="KTC58" s="496"/>
      <c r="KTD58" s="497"/>
      <c r="KTE58" s="139"/>
      <c r="KTF58" s="138"/>
      <c r="KTG58" s="111"/>
      <c r="KTH58" s="110"/>
      <c r="KTI58" s="110"/>
      <c r="KTJ58" s="110"/>
      <c r="KTK58" s="110"/>
      <c r="KTL58" s="110"/>
      <c r="KTM58" s="492"/>
      <c r="KTN58" s="493"/>
      <c r="KTO58" s="496"/>
      <c r="KTP58" s="497"/>
      <c r="KTQ58" s="139"/>
      <c r="KTR58" s="138"/>
      <c r="KTS58" s="111"/>
      <c r="KTT58" s="110"/>
      <c r="KTU58" s="110"/>
      <c r="KTV58" s="110"/>
      <c r="KTW58" s="110"/>
      <c r="KTX58" s="110"/>
      <c r="KTY58" s="492"/>
      <c r="KTZ58" s="493"/>
      <c r="KUA58" s="496"/>
      <c r="KUB58" s="497"/>
      <c r="KUC58" s="139"/>
      <c r="KUD58" s="138"/>
      <c r="KUE58" s="111"/>
      <c r="KUF58" s="110"/>
      <c r="KUG58" s="110"/>
      <c r="KUH58" s="110"/>
      <c r="KUI58" s="110"/>
      <c r="KUJ58" s="110"/>
      <c r="KUK58" s="492"/>
      <c r="KUL58" s="493"/>
      <c r="KUM58" s="496"/>
      <c r="KUN58" s="497"/>
      <c r="KUO58" s="139"/>
      <c r="KUP58" s="138"/>
      <c r="KUQ58" s="111"/>
      <c r="KUR58" s="110"/>
      <c r="KUS58" s="110"/>
      <c r="KUT58" s="110"/>
      <c r="KUU58" s="110"/>
      <c r="KUV58" s="110"/>
      <c r="KUW58" s="492"/>
      <c r="KUX58" s="493"/>
      <c r="KUY58" s="496"/>
      <c r="KUZ58" s="497"/>
      <c r="KVA58" s="139"/>
      <c r="KVB58" s="138"/>
      <c r="KVC58" s="111"/>
      <c r="KVD58" s="110"/>
      <c r="KVE58" s="110"/>
      <c r="KVF58" s="110"/>
      <c r="KVG58" s="110"/>
      <c r="KVH58" s="110"/>
      <c r="KVI58" s="492"/>
      <c r="KVJ58" s="493"/>
      <c r="KVK58" s="496"/>
      <c r="KVL58" s="497"/>
      <c r="KVM58" s="139"/>
      <c r="KVN58" s="138"/>
      <c r="KVO58" s="111"/>
      <c r="KVP58" s="110"/>
      <c r="KVQ58" s="110"/>
      <c r="KVR58" s="110"/>
      <c r="KVS58" s="110"/>
      <c r="KVT58" s="110"/>
      <c r="KVU58" s="492"/>
      <c r="KVV58" s="493"/>
      <c r="KVW58" s="496"/>
      <c r="KVX58" s="497"/>
      <c r="KVY58" s="139"/>
      <c r="KVZ58" s="138"/>
      <c r="KWA58" s="111"/>
      <c r="KWB58" s="110"/>
      <c r="KWC58" s="110"/>
      <c r="KWD58" s="110"/>
      <c r="KWE58" s="110"/>
      <c r="KWF58" s="110"/>
      <c r="KWG58" s="492"/>
      <c r="KWH58" s="493"/>
      <c r="KWI58" s="496"/>
      <c r="KWJ58" s="497"/>
      <c r="KWK58" s="139"/>
      <c r="KWL58" s="138"/>
      <c r="KWM58" s="111"/>
      <c r="KWN58" s="110"/>
      <c r="KWO58" s="110"/>
      <c r="KWP58" s="110"/>
      <c r="KWQ58" s="110"/>
      <c r="KWR58" s="110"/>
      <c r="KWS58" s="492"/>
      <c r="KWT58" s="493"/>
      <c r="KWU58" s="496"/>
      <c r="KWV58" s="497"/>
      <c r="KWW58" s="139"/>
      <c r="KWX58" s="138"/>
      <c r="KWY58" s="111"/>
      <c r="KWZ58" s="110"/>
      <c r="KXA58" s="110"/>
      <c r="KXB58" s="110"/>
      <c r="KXC58" s="110"/>
      <c r="KXD58" s="110"/>
      <c r="KXE58" s="492"/>
      <c r="KXF58" s="493"/>
      <c r="KXG58" s="496"/>
      <c r="KXH58" s="497"/>
      <c r="KXI58" s="139"/>
      <c r="KXJ58" s="138"/>
      <c r="KXK58" s="111"/>
      <c r="KXL58" s="110"/>
      <c r="KXM58" s="110"/>
      <c r="KXN58" s="110"/>
      <c r="KXO58" s="110"/>
      <c r="KXP58" s="110"/>
      <c r="KXQ58" s="492"/>
      <c r="KXR58" s="493"/>
      <c r="KXS58" s="496"/>
      <c r="KXT58" s="497"/>
      <c r="KXU58" s="139"/>
      <c r="KXV58" s="138"/>
      <c r="KXW58" s="111"/>
      <c r="KXX58" s="110"/>
      <c r="KXY58" s="110"/>
      <c r="KXZ58" s="110"/>
      <c r="KYA58" s="110"/>
      <c r="KYB58" s="110"/>
      <c r="KYC58" s="492"/>
      <c r="KYD58" s="493"/>
      <c r="KYE58" s="496"/>
      <c r="KYF58" s="497"/>
      <c r="KYG58" s="139"/>
      <c r="KYH58" s="138"/>
      <c r="KYI58" s="111"/>
      <c r="KYJ58" s="110"/>
      <c r="KYK58" s="110"/>
      <c r="KYL58" s="110"/>
      <c r="KYM58" s="110"/>
      <c r="KYN58" s="110"/>
      <c r="KYO58" s="492"/>
      <c r="KYP58" s="493"/>
      <c r="KYQ58" s="496"/>
      <c r="KYR58" s="497"/>
      <c r="KYS58" s="139"/>
      <c r="KYT58" s="138"/>
      <c r="KYU58" s="111"/>
      <c r="KYV58" s="110"/>
      <c r="KYW58" s="110"/>
      <c r="KYX58" s="110"/>
      <c r="KYY58" s="110"/>
      <c r="KYZ58" s="110"/>
      <c r="KZA58" s="492"/>
      <c r="KZB58" s="493"/>
      <c r="KZC58" s="496"/>
      <c r="KZD58" s="497"/>
      <c r="KZE58" s="139"/>
      <c r="KZF58" s="138"/>
      <c r="KZG58" s="111"/>
      <c r="KZH58" s="110"/>
      <c r="KZI58" s="110"/>
      <c r="KZJ58" s="110"/>
      <c r="KZK58" s="110"/>
      <c r="KZL58" s="110"/>
      <c r="KZM58" s="492"/>
      <c r="KZN58" s="493"/>
      <c r="KZO58" s="496"/>
      <c r="KZP58" s="497"/>
      <c r="KZQ58" s="139"/>
      <c r="KZR58" s="138"/>
      <c r="KZS58" s="111"/>
      <c r="KZT58" s="110"/>
      <c r="KZU58" s="110"/>
      <c r="KZV58" s="110"/>
      <c r="KZW58" s="110"/>
      <c r="KZX58" s="110"/>
      <c r="KZY58" s="492"/>
      <c r="KZZ58" s="493"/>
      <c r="LAA58" s="496"/>
      <c r="LAB58" s="497"/>
      <c r="LAC58" s="139"/>
      <c r="LAD58" s="138"/>
      <c r="LAE58" s="111"/>
      <c r="LAF58" s="110"/>
      <c r="LAG58" s="110"/>
      <c r="LAH58" s="110"/>
      <c r="LAI58" s="110"/>
      <c r="LAJ58" s="110"/>
      <c r="LAK58" s="492"/>
      <c r="LAL58" s="493"/>
      <c r="LAM58" s="496"/>
      <c r="LAN58" s="497"/>
      <c r="LAO58" s="139"/>
      <c r="LAP58" s="138"/>
      <c r="LAQ58" s="111"/>
      <c r="LAR58" s="110"/>
      <c r="LAS58" s="110"/>
      <c r="LAT58" s="110"/>
      <c r="LAU58" s="110"/>
      <c r="LAV58" s="110"/>
      <c r="LAW58" s="492"/>
      <c r="LAX58" s="493"/>
      <c r="LAY58" s="496"/>
      <c r="LAZ58" s="497"/>
      <c r="LBA58" s="139"/>
      <c r="LBB58" s="138"/>
      <c r="LBC58" s="111"/>
      <c r="LBD58" s="110"/>
      <c r="LBE58" s="110"/>
      <c r="LBF58" s="110"/>
      <c r="LBG58" s="110"/>
      <c r="LBH58" s="110"/>
      <c r="LBI58" s="492"/>
      <c r="LBJ58" s="493"/>
      <c r="LBK58" s="496"/>
      <c r="LBL58" s="497"/>
      <c r="LBM58" s="139"/>
      <c r="LBN58" s="138"/>
      <c r="LBO58" s="111"/>
      <c r="LBP58" s="110"/>
      <c r="LBQ58" s="110"/>
      <c r="LBR58" s="110"/>
      <c r="LBS58" s="110"/>
      <c r="LBT58" s="110"/>
      <c r="LBU58" s="492"/>
      <c r="LBV58" s="493"/>
      <c r="LBW58" s="496"/>
      <c r="LBX58" s="497"/>
      <c r="LBY58" s="139"/>
      <c r="LBZ58" s="138"/>
      <c r="LCA58" s="111"/>
      <c r="LCB58" s="110"/>
      <c r="LCC58" s="110"/>
      <c r="LCD58" s="110"/>
      <c r="LCE58" s="110"/>
      <c r="LCF58" s="110"/>
      <c r="LCG58" s="492"/>
      <c r="LCH58" s="493"/>
      <c r="LCI58" s="496"/>
      <c r="LCJ58" s="497"/>
      <c r="LCK58" s="139"/>
      <c r="LCL58" s="138"/>
      <c r="LCM58" s="111"/>
      <c r="LCN58" s="110"/>
      <c r="LCO58" s="110"/>
      <c r="LCP58" s="110"/>
      <c r="LCQ58" s="110"/>
      <c r="LCR58" s="110"/>
      <c r="LCS58" s="492"/>
      <c r="LCT58" s="493"/>
      <c r="LCU58" s="496"/>
      <c r="LCV58" s="497"/>
      <c r="LCW58" s="139"/>
      <c r="LCX58" s="138"/>
      <c r="LCY58" s="111"/>
      <c r="LCZ58" s="110"/>
      <c r="LDA58" s="110"/>
      <c r="LDB58" s="110"/>
      <c r="LDC58" s="110"/>
      <c r="LDD58" s="110"/>
      <c r="LDE58" s="492"/>
      <c r="LDF58" s="493"/>
      <c r="LDG58" s="496"/>
      <c r="LDH58" s="497"/>
      <c r="LDI58" s="139"/>
      <c r="LDJ58" s="138"/>
      <c r="LDK58" s="111"/>
      <c r="LDL58" s="110"/>
      <c r="LDM58" s="110"/>
      <c r="LDN58" s="110"/>
      <c r="LDO58" s="110"/>
      <c r="LDP58" s="110"/>
      <c r="LDQ58" s="492"/>
      <c r="LDR58" s="493"/>
      <c r="LDS58" s="496"/>
      <c r="LDT58" s="497"/>
      <c r="LDU58" s="139"/>
      <c r="LDV58" s="138"/>
      <c r="LDW58" s="111"/>
      <c r="LDX58" s="110"/>
      <c r="LDY58" s="110"/>
      <c r="LDZ58" s="110"/>
      <c r="LEA58" s="110"/>
      <c r="LEB58" s="110"/>
      <c r="LEC58" s="492"/>
      <c r="LED58" s="493"/>
      <c r="LEE58" s="496"/>
      <c r="LEF58" s="497"/>
      <c r="LEG58" s="139"/>
      <c r="LEH58" s="138"/>
      <c r="LEI58" s="111"/>
      <c r="LEJ58" s="110"/>
      <c r="LEK58" s="110"/>
      <c r="LEL58" s="110"/>
      <c r="LEM58" s="110"/>
      <c r="LEN58" s="110"/>
      <c r="LEO58" s="492"/>
      <c r="LEP58" s="493"/>
      <c r="LEQ58" s="496"/>
      <c r="LER58" s="497"/>
      <c r="LES58" s="139"/>
      <c r="LET58" s="138"/>
      <c r="LEU58" s="111"/>
      <c r="LEV58" s="110"/>
      <c r="LEW58" s="110"/>
      <c r="LEX58" s="110"/>
      <c r="LEY58" s="110"/>
      <c r="LEZ58" s="110"/>
      <c r="LFA58" s="492"/>
      <c r="LFB58" s="493"/>
      <c r="LFC58" s="496"/>
      <c r="LFD58" s="497"/>
      <c r="LFE58" s="139"/>
      <c r="LFF58" s="138"/>
      <c r="LFG58" s="111"/>
      <c r="LFH58" s="110"/>
      <c r="LFI58" s="110"/>
      <c r="LFJ58" s="110"/>
      <c r="LFK58" s="110"/>
      <c r="LFL58" s="110"/>
      <c r="LFM58" s="492"/>
      <c r="LFN58" s="493"/>
      <c r="LFO58" s="496"/>
      <c r="LFP58" s="497"/>
      <c r="LFQ58" s="139"/>
      <c r="LFR58" s="138"/>
      <c r="LFS58" s="111"/>
      <c r="LFT58" s="110"/>
      <c r="LFU58" s="110"/>
      <c r="LFV58" s="110"/>
      <c r="LFW58" s="110"/>
      <c r="LFX58" s="110"/>
      <c r="LFY58" s="492"/>
      <c r="LFZ58" s="493"/>
      <c r="LGA58" s="496"/>
      <c r="LGB58" s="497"/>
      <c r="LGC58" s="139"/>
      <c r="LGD58" s="138"/>
      <c r="LGE58" s="111"/>
      <c r="LGF58" s="110"/>
      <c r="LGG58" s="110"/>
      <c r="LGH58" s="110"/>
      <c r="LGI58" s="110"/>
      <c r="LGJ58" s="110"/>
      <c r="LGK58" s="492"/>
      <c r="LGL58" s="493"/>
      <c r="LGM58" s="496"/>
      <c r="LGN58" s="497"/>
      <c r="LGO58" s="139"/>
      <c r="LGP58" s="138"/>
      <c r="LGQ58" s="111"/>
      <c r="LGR58" s="110"/>
      <c r="LGS58" s="110"/>
      <c r="LGT58" s="110"/>
      <c r="LGU58" s="110"/>
      <c r="LGV58" s="110"/>
      <c r="LGW58" s="492"/>
      <c r="LGX58" s="493"/>
      <c r="LGY58" s="496"/>
      <c r="LGZ58" s="497"/>
      <c r="LHA58" s="139"/>
      <c r="LHB58" s="138"/>
      <c r="LHC58" s="111"/>
      <c r="LHD58" s="110"/>
      <c r="LHE58" s="110"/>
      <c r="LHF58" s="110"/>
      <c r="LHG58" s="110"/>
      <c r="LHH58" s="110"/>
      <c r="LHI58" s="492"/>
      <c r="LHJ58" s="493"/>
      <c r="LHK58" s="496"/>
      <c r="LHL58" s="497"/>
      <c r="LHM58" s="139"/>
      <c r="LHN58" s="138"/>
      <c r="LHO58" s="111"/>
      <c r="LHP58" s="110"/>
      <c r="LHQ58" s="110"/>
      <c r="LHR58" s="110"/>
      <c r="LHS58" s="110"/>
      <c r="LHT58" s="110"/>
      <c r="LHU58" s="492"/>
      <c r="LHV58" s="493"/>
      <c r="LHW58" s="496"/>
      <c r="LHX58" s="497"/>
      <c r="LHY58" s="139"/>
      <c r="LHZ58" s="138"/>
      <c r="LIA58" s="111"/>
      <c r="LIB58" s="110"/>
      <c r="LIC58" s="110"/>
      <c r="LID58" s="110"/>
      <c r="LIE58" s="110"/>
      <c r="LIF58" s="110"/>
      <c r="LIG58" s="492"/>
      <c r="LIH58" s="493"/>
      <c r="LII58" s="496"/>
      <c r="LIJ58" s="497"/>
      <c r="LIK58" s="139"/>
      <c r="LIL58" s="138"/>
      <c r="LIM58" s="111"/>
      <c r="LIN58" s="110"/>
      <c r="LIO58" s="110"/>
      <c r="LIP58" s="110"/>
      <c r="LIQ58" s="110"/>
      <c r="LIR58" s="110"/>
      <c r="LIS58" s="492"/>
      <c r="LIT58" s="493"/>
      <c r="LIU58" s="496"/>
      <c r="LIV58" s="497"/>
      <c r="LIW58" s="139"/>
      <c r="LIX58" s="138"/>
      <c r="LIY58" s="111"/>
      <c r="LIZ58" s="110"/>
      <c r="LJA58" s="110"/>
      <c r="LJB58" s="110"/>
      <c r="LJC58" s="110"/>
      <c r="LJD58" s="110"/>
      <c r="LJE58" s="492"/>
      <c r="LJF58" s="493"/>
      <c r="LJG58" s="496"/>
      <c r="LJH58" s="497"/>
      <c r="LJI58" s="139"/>
      <c r="LJJ58" s="138"/>
      <c r="LJK58" s="111"/>
      <c r="LJL58" s="110"/>
      <c r="LJM58" s="110"/>
      <c r="LJN58" s="110"/>
      <c r="LJO58" s="110"/>
      <c r="LJP58" s="110"/>
      <c r="LJQ58" s="492"/>
      <c r="LJR58" s="493"/>
      <c r="LJS58" s="496"/>
      <c r="LJT58" s="497"/>
      <c r="LJU58" s="139"/>
      <c r="LJV58" s="138"/>
      <c r="LJW58" s="111"/>
      <c r="LJX58" s="110"/>
      <c r="LJY58" s="110"/>
      <c r="LJZ58" s="110"/>
      <c r="LKA58" s="110"/>
      <c r="LKB58" s="110"/>
      <c r="LKC58" s="492"/>
      <c r="LKD58" s="493"/>
      <c r="LKE58" s="496"/>
      <c r="LKF58" s="497"/>
      <c r="LKG58" s="139"/>
      <c r="LKH58" s="138"/>
      <c r="LKI58" s="111"/>
      <c r="LKJ58" s="110"/>
      <c r="LKK58" s="110"/>
      <c r="LKL58" s="110"/>
      <c r="LKM58" s="110"/>
      <c r="LKN58" s="110"/>
      <c r="LKO58" s="492"/>
      <c r="LKP58" s="493"/>
      <c r="LKQ58" s="496"/>
      <c r="LKR58" s="497"/>
      <c r="LKS58" s="139"/>
      <c r="LKT58" s="138"/>
      <c r="LKU58" s="111"/>
      <c r="LKV58" s="110"/>
      <c r="LKW58" s="110"/>
      <c r="LKX58" s="110"/>
      <c r="LKY58" s="110"/>
      <c r="LKZ58" s="110"/>
      <c r="LLA58" s="492"/>
      <c r="LLB58" s="493"/>
      <c r="LLC58" s="496"/>
      <c r="LLD58" s="497"/>
      <c r="LLE58" s="139"/>
      <c r="LLF58" s="138"/>
      <c r="LLG58" s="111"/>
      <c r="LLH58" s="110"/>
      <c r="LLI58" s="110"/>
      <c r="LLJ58" s="110"/>
      <c r="LLK58" s="110"/>
      <c r="LLL58" s="110"/>
      <c r="LLM58" s="492"/>
      <c r="LLN58" s="493"/>
      <c r="LLO58" s="496"/>
      <c r="LLP58" s="497"/>
      <c r="LLQ58" s="139"/>
      <c r="LLR58" s="138"/>
      <c r="LLS58" s="111"/>
      <c r="LLT58" s="110"/>
      <c r="LLU58" s="110"/>
      <c r="LLV58" s="110"/>
      <c r="LLW58" s="110"/>
      <c r="LLX58" s="110"/>
      <c r="LLY58" s="492"/>
      <c r="LLZ58" s="493"/>
      <c r="LMA58" s="496"/>
      <c r="LMB58" s="497"/>
      <c r="LMC58" s="139"/>
      <c r="LMD58" s="138"/>
      <c r="LME58" s="111"/>
      <c r="LMF58" s="110"/>
      <c r="LMG58" s="110"/>
      <c r="LMH58" s="110"/>
      <c r="LMI58" s="110"/>
      <c r="LMJ58" s="110"/>
      <c r="LMK58" s="492"/>
      <c r="LML58" s="493"/>
      <c r="LMM58" s="496"/>
      <c r="LMN58" s="497"/>
      <c r="LMO58" s="139"/>
      <c r="LMP58" s="138"/>
      <c r="LMQ58" s="111"/>
      <c r="LMR58" s="110"/>
      <c r="LMS58" s="110"/>
      <c r="LMT58" s="110"/>
      <c r="LMU58" s="110"/>
      <c r="LMV58" s="110"/>
      <c r="LMW58" s="492"/>
      <c r="LMX58" s="493"/>
      <c r="LMY58" s="496"/>
      <c r="LMZ58" s="497"/>
      <c r="LNA58" s="139"/>
      <c r="LNB58" s="138"/>
      <c r="LNC58" s="111"/>
      <c r="LND58" s="110"/>
      <c r="LNE58" s="110"/>
      <c r="LNF58" s="110"/>
      <c r="LNG58" s="110"/>
      <c r="LNH58" s="110"/>
      <c r="LNI58" s="492"/>
      <c r="LNJ58" s="493"/>
      <c r="LNK58" s="496"/>
      <c r="LNL58" s="497"/>
      <c r="LNM58" s="139"/>
      <c r="LNN58" s="138"/>
      <c r="LNO58" s="111"/>
      <c r="LNP58" s="110"/>
      <c r="LNQ58" s="110"/>
      <c r="LNR58" s="110"/>
      <c r="LNS58" s="110"/>
      <c r="LNT58" s="110"/>
      <c r="LNU58" s="492"/>
      <c r="LNV58" s="493"/>
      <c r="LNW58" s="496"/>
      <c r="LNX58" s="497"/>
      <c r="LNY58" s="139"/>
      <c r="LNZ58" s="138"/>
      <c r="LOA58" s="111"/>
      <c r="LOB58" s="110"/>
      <c r="LOC58" s="110"/>
      <c r="LOD58" s="110"/>
      <c r="LOE58" s="110"/>
      <c r="LOF58" s="110"/>
      <c r="LOG58" s="492"/>
      <c r="LOH58" s="493"/>
      <c r="LOI58" s="496"/>
      <c r="LOJ58" s="497"/>
      <c r="LOK58" s="139"/>
      <c r="LOL58" s="138"/>
      <c r="LOM58" s="111"/>
      <c r="LON58" s="110"/>
      <c r="LOO58" s="110"/>
      <c r="LOP58" s="110"/>
      <c r="LOQ58" s="110"/>
      <c r="LOR58" s="110"/>
      <c r="LOS58" s="492"/>
      <c r="LOT58" s="493"/>
      <c r="LOU58" s="496"/>
      <c r="LOV58" s="497"/>
      <c r="LOW58" s="139"/>
      <c r="LOX58" s="138"/>
      <c r="LOY58" s="111"/>
      <c r="LOZ58" s="110"/>
      <c r="LPA58" s="110"/>
      <c r="LPB58" s="110"/>
      <c r="LPC58" s="110"/>
      <c r="LPD58" s="110"/>
      <c r="LPE58" s="492"/>
      <c r="LPF58" s="493"/>
      <c r="LPG58" s="496"/>
      <c r="LPH58" s="497"/>
      <c r="LPI58" s="139"/>
      <c r="LPJ58" s="138"/>
      <c r="LPK58" s="111"/>
      <c r="LPL58" s="110"/>
      <c r="LPM58" s="110"/>
      <c r="LPN58" s="110"/>
      <c r="LPO58" s="110"/>
      <c r="LPP58" s="110"/>
      <c r="LPQ58" s="492"/>
      <c r="LPR58" s="493"/>
      <c r="LPS58" s="496"/>
      <c r="LPT58" s="497"/>
      <c r="LPU58" s="139"/>
      <c r="LPV58" s="138"/>
      <c r="LPW58" s="111"/>
      <c r="LPX58" s="110"/>
      <c r="LPY58" s="110"/>
      <c r="LPZ58" s="110"/>
      <c r="LQA58" s="110"/>
      <c r="LQB58" s="110"/>
      <c r="LQC58" s="492"/>
      <c r="LQD58" s="493"/>
      <c r="LQE58" s="496"/>
      <c r="LQF58" s="497"/>
      <c r="LQG58" s="139"/>
      <c r="LQH58" s="138"/>
      <c r="LQI58" s="111"/>
      <c r="LQJ58" s="110"/>
      <c r="LQK58" s="110"/>
      <c r="LQL58" s="110"/>
      <c r="LQM58" s="110"/>
      <c r="LQN58" s="110"/>
      <c r="LQO58" s="492"/>
      <c r="LQP58" s="493"/>
      <c r="LQQ58" s="496"/>
      <c r="LQR58" s="497"/>
      <c r="LQS58" s="139"/>
      <c r="LQT58" s="138"/>
      <c r="LQU58" s="111"/>
      <c r="LQV58" s="110"/>
      <c r="LQW58" s="110"/>
      <c r="LQX58" s="110"/>
      <c r="LQY58" s="110"/>
      <c r="LQZ58" s="110"/>
      <c r="LRA58" s="492"/>
      <c r="LRB58" s="493"/>
      <c r="LRC58" s="496"/>
      <c r="LRD58" s="497"/>
      <c r="LRE58" s="139"/>
      <c r="LRF58" s="138"/>
      <c r="LRG58" s="111"/>
      <c r="LRH58" s="110"/>
      <c r="LRI58" s="110"/>
      <c r="LRJ58" s="110"/>
      <c r="LRK58" s="110"/>
      <c r="LRL58" s="110"/>
      <c r="LRM58" s="492"/>
      <c r="LRN58" s="493"/>
      <c r="LRO58" s="496"/>
      <c r="LRP58" s="497"/>
      <c r="LRQ58" s="139"/>
      <c r="LRR58" s="138"/>
      <c r="LRS58" s="111"/>
      <c r="LRT58" s="110"/>
      <c r="LRU58" s="110"/>
      <c r="LRV58" s="110"/>
      <c r="LRW58" s="110"/>
      <c r="LRX58" s="110"/>
      <c r="LRY58" s="492"/>
      <c r="LRZ58" s="493"/>
      <c r="LSA58" s="496"/>
      <c r="LSB58" s="497"/>
      <c r="LSC58" s="139"/>
      <c r="LSD58" s="138"/>
      <c r="LSE58" s="111"/>
      <c r="LSF58" s="110"/>
      <c r="LSG58" s="110"/>
      <c r="LSH58" s="110"/>
      <c r="LSI58" s="110"/>
      <c r="LSJ58" s="110"/>
      <c r="LSK58" s="492"/>
      <c r="LSL58" s="493"/>
      <c r="LSM58" s="496"/>
      <c r="LSN58" s="497"/>
      <c r="LSO58" s="139"/>
      <c r="LSP58" s="138"/>
      <c r="LSQ58" s="111"/>
      <c r="LSR58" s="110"/>
      <c r="LSS58" s="110"/>
      <c r="LST58" s="110"/>
      <c r="LSU58" s="110"/>
      <c r="LSV58" s="110"/>
      <c r="LSW58" s="492"/>
      <c r="LSX58" s="493"/>
      <c r="LSY58" s="496"/>
      <c r="LSZ58" s="497"/>
      <c r="LTA58" s="139"/>
      <c r="LTB58" s="138"/>
      <c r="LTC58" s="111"/>
      <c r="LTD58" s="110"/>
      <c r="LTE58" s="110"/>
      <c r="LTF58" s="110"/>
      <c r="LTG58" s="110"/>
      <c r="LTH58" s="110"/>
      <c r="LTI58" s="492"/>
      <c r="LTJ58" s="493"/>
      <c r="LTK58" s="496"/>
      <c r="LTL58" s="497"/>
      <c r="LTM58" s="139"/>
      <c r="LTN58" s="138"/>
      <c r="LTO58" s="111"/>
      <c r="LTP58" s="110"/>
      <c r="LTQ58" s="110"/>
      <c r="LTR58" s="110"/>
      <c r="LTS58" s="110"/>
      <c r="LTT58" s="110"/>
      <c r="LTU58" s="492"/>
      <c r="LTV58" s="493"/>
      <c r="LTW58" s="496"/>
      <c r="LTX58" s="497"/>
      <c r="LTY58" s="139"/>
      <c r="LTZ58" s="138"/>
      <c r="LUA58" s="111"/>
      <c r="LUB58" s="110"/>
      <c r="LUC58" s="110"/>
      <c r="LUD58" s="110"/>
      <c r="LUE58" s="110"/>
      <c r="LUF58" s="110"/>
      <c r="LUG58" s="492"/>
      <c r="LUH58" s="493"/>
      <c r="LUI58" s="496"/>
      <c r="LUJ58" s="497"/>
      <c r="LUK58" s="139"/>
      <c r="LUL58" s="138"/>
      <c r="LUM58" s="111"/>
      <c r="LUN58" s="110"/>
      <c r="LUO58" s="110"/>
      <c r="LUP58" s="110"/>
      <c r="LUQ58" s="110"/>
      <c r="LUR58" s="110"/>
      <c r="LUS58" s="492"/>
      <c r="LUT58" s="493"/>
      <c r="LUU58" s="496"/>
      <c r="LUV58" s="497"/>
      <c r="LUW58" s="139"/>
      <c r="LUX58" s="138"/>
      <c r="LUY58" s="111"/>
      <c r="LUZ58" s="110"/>
      <c r="LVA58" s="110"/>
      <c r="LVB58" s="110"/>
      <c r="LVC58" s="110"/>
      <c r="LVD58" s="110"/>
      <c r="LVE58" s="492"/>
      <c r="LVF58" s="493"/>
      <c r="LVG58" s="496"/>
      <c r="LVH58" s="497"/>
      <c r="LVI58" s="139"/>
      <c r="LVJ58" s="138"/>
      <c r="LVK58" s="111"/>
      <c r="LVL58" s="110"/>
      <c r="LVM58" s="110"/>
      <c r="LVN58" s="110"/>
      <c r="LVO58" s="110"/>
      <c r="LVP58" s="110"/>
      <c r="LVQ58" s="492"/>
      <c r="LVR58" s="493"/>
      <c r="LVS58" s="496"/>
      <c r="LVT58" s="497"/>
      <c r="LVU58" s="139"/>
      <c r="LVV58" s="138"/>
      <c r="LVW58" s="111"/>
      <c r="LVX58" s="110"/>
      <c r="LVY58" s="110"/>
      <c r="LVZ58" s="110"/>
      <c r="LWA58" s="110"/>
      <c r="LWB58" s="110"/>
      <c r="LWC58" s="492"/>
      <c r="LWD58" s="493"/>
      <c r="LWE58" s="496"/>
      <c r="LWF58" s="497"/>
      <c r="LWG58" s="139"/>
      <c r="LWH58" s="138"/>
      <c r="LWI58" s="111"/>
      <c r="LWJ58" s="110"/>
      <c r="LWK58" s="110"/>
      <c r="LWL58" s="110"/>
      <c r="LWM58" s="110"/>
      <c r="LWN58" s="110"/>
      <c r="LWO58" s="492"/>
      <c r="LWP58" s="493"/>
      <c r="LWQ58" s="496"/>
      <c r="LWR58" s="497"/>
      <c r="LWS58" s="139"/>
      <c r="LWT58" s="138"/>
      <c r="LWU58" s="111"/>
      <c r="LWV58" s="110"/>
      <c r="LWW58" s="110"/>
      <c r="LWX58" s="110"/>
      <c r="LWY58" s="110"/>
      <c r="LWZ58" s="110"/>
      <c r="LXA58" s="492"/>
      <c r="LXB58" s="493"/>
      <c r="LXC58" s="496"/>
      <c r="LXD58" s="497"/>
      <c r="LXE58" s="139"/>
      <c r="LXF58" s="138"/>
      <c r="LXG58" s="111"/>
      <c r="LXH58" s="110"/>
      <c r="LXI58" s="110"/>
      <c r="LXJ58" s="110"/>
      <c r="LXK58" s="110"/>
      <c r="LXL58" s="110"/>
      <c r="LXM58" s="492"/>
      <c r="LXN58" s="493"/>
      <c r="LXO58" s="496"/>
      <c r="LXP58" s="497"/>
      <c r="LXQ58" s="139"/>
      <c r="LXR58" s="138"/>
      <c r="LXS58" s="111"/>
      <c r="LXT58" s="110"/>
      <c r="LXU58" s="110"/>
      <c r="LXV58" s="110"/>
      <c r="LXW58" s="110"/>
      <c r="LXX58" s="110"/>
      <c r="LXY58" s="492"/>
      <c r="LXZ58" s="493"/>
      <c r="LYA58" s="496"/>
      <c r="LYB58" s="497"/>
      <c r="LYC58" s="139"/>
      <c r="LYD58" s="138"/>
      <c r="LYE58" s="111"/>
      <c r="LYF58" s="110"/>
      <c r="LYG58" s="110"/>
      <c r="LYH58" s="110"/>
      <c r="LYI58" s="110"/>
      <c r="LYJ58" s="110"/>
      <c r="LYK58" s="492"/>
      <c r="LYL58" s="493"/>
      <c r="LYM58" s="496"/>
      <c r="LYN58" s="497"/>
      <c r="LYO58" s="139"/>
      <c r="LYP58" s="138"/>
      <c r="LYQ58" s="111"/>
      <c r="LYR58" s="110"/>
      <c r="LYS58" s="110"/>
      <c r="LYT58" s="110"/>
      <c r="LYU58" s="110"/>
      <c r="LYV58" s="110"/>
      <c r="LYW58" s="492"/>
      <c r="LYX58" s="493"/>
      <c r="LYY58" s="496"/>
      <c r="LYZ58" s="497"/>
      <c r="LZA58" s="139"/>
      <c r="LZB58" s="138"/>
      <c r="LZC58" s="111"/>
      <c r="LZD58" s="110"/>
      <c r="LZE58" s="110"/>
      <c r="LZF58" s="110"/>
      <c r="LZG58" s="110"/>
      <c r="LZH58" s="110"/>
      <c r="LZI58" s="492"/>
      <c r="LZJ58" s="493"/>
      <c r="LZK58" s="496"/>
      <c r="LZL58" s="497"/>
      <c r="LZM58" s="139"/>
      <c r="LZN58" s="138"/>
      <c r="LZO58" s="111"/>
      <c r="LZP58" s="110"/>
      <c r="LZQ58" s="110"/>
      <c r="LZR58" s="110"/>
      <c r="LZS58" s="110"/>
      <c r="LZT58" s="110"/>
      <c r="LZU58" s="492"/>
      <c r="LZV58" s="493"/>
      <c r="LZW58" s="496"/>
      <c r="LZX58" s="497"/>
      <c r="LZY58" s="139"/>
      <c r="LZZ58" s="138"/>
      <c r="MAA58" s="111"/>
      <c r="MAB58" s="110"/>
      <c r="MAC58" s="110"/>
      <c r="MAD58" s="110"/>
      <c r="MAE58" s="110"/>
      <c r="MAF58" s="110"/>
      <c r="MAG58" s="492"/>
      <c r="MAH58" s="493"/>
      <c r="MAI58" s="496"/>
      <c r="MAJ58" s="497"/>
      <c r="MAK58" s="139"/>
      <c r="MAL58" s="138"/>
      <c r="MAM58" s="111"/>
      <c r="MAN58" s="110"/>
      <c r="MAO58" s="110"/>
      <c r="MAP58" s="110"/>
      <c r="MAQ58" s="110"/>
      <c r="MAR58" s="110"/>
      <c r="MAS58" s="492"/>
      <c r="MAT58" s="493"/>
      <c r="MAU58" s="496"/>
      <c r="MAV58" s="497"/>
      <c r="MAW58" s="139"/>
      <c r="MAX58" s="138"/>
      <c r="MAY58" s="111"/>
      <c r="MAZ58" s="110"/>
      <c r="MBA58" s="110"/>
      <c r="MBB58" s="110"/>
      <c r="MBC58" s="110"/>
      <c r="MBD58" s="110"/>
      <c r="MBE58" s="492"/>
      <c r="MBF58" s="493"/>
      <c r="MBG58" s="496"/>
      <c r="MBH58" s="497"/>
      <c r="MBI58" s="139"/>
      <c r="MBJ58" s="138"/>
      <c r="MBK58" s="111"/>
      <c r="MBL58" s="110"/>
      <c r="MBM58" s="110"/>
      <c r="MBN58" s="110"/>
      <c r="MBO58" s="110"/>
      <c r="MBP58" s="110"/>
      <c r="MBQ58" s="492"/>
      <c r="MBR58" s="493"/>
      <c r="MBS58" s="496"/>
      <c r="MBT58" s="497"/>
      <c r="MBU58" s="139"/>
      <c r="MBV58" s="138"/>
      <c r="MBW58" s="111"/>
      <c r="MBX58" s="110"/>
      <c r="MBY58" s="110"/>
      <c r="MBZ58" s="110"/>
      <c r="MCA58" s="110"/>
      <c r="MCB58" s="110"/>
      <c r="MCC58" s="492"/>
      <c r="MCD58" s="493"/>
      <c r="MCE58" s="496"/>
      <c r="MCF58" s="497"/>
      <c r="MCG58" s="139"/>
      <c r="MCH58" s="138"/>
      <c r="MCI58" s="111"/>
      <c r="MCJ58" s="110"/>
      <c r="MCK58" s="110"/>
      <c r="MCL58" s="110"/>
      <c r="MCM58" s="110"/>
      <c r="MCN58" s="110"/>
      <c r="MCO58" s="492"/>
      <c r="MCP58" s="493"/>
      <c r="MCQ58" s="496"/>
      <c r="MCR58" s="497"/>
      <c r="MCS58" s="139"/>
      <c r="MCT58" s="138"/>
      <c r="MCU58" s="111"/>
      <c r="MCV58" s="110"/>
      <c r="MCW58" s="110"/>
      <c r="MCX58" s="110"/>
      <c r="MCY58" s="110"/>
      <c r="MCZ58" s="110"/>
      <c r="MDA58" s="492"/>
      <c r="MDB58" s="493"/>
      <c r="MDC58" s="496"/>
      <c r="MDD58" s="497"/>
      <c r="MDE58" s="139"/>
      <c r="MDF58" s="138"/>
      <c r="MDG58" s="111"/>
      <c r="MDH58" s="110"/>
      <c r="MDI58" s="110"/>
      <c r="MDJ58" s="110"/>
      <c r="MDK58" s="110"/>
      <c r="MDL58" s="110"/>
      <c r="MDM58" s="492"/>
      <c r="MDN58" s="493"/>
      <c r="MDO58" s="496"/>
      <c r="MDP58" s="497"/>
      <c r="MDQ58" s="139"/>
      <c r="MDR58" s="138"/>
      <c r="MDS58" s="111"/>
      <c r="MDT58" s="110"/>
      <c r="MDU58" s="110"/>
      <c r="MDV58" s="110"/>
      <c r="MDW58" s="110"/>
      <c r="MDX58" s="110"/>
      <c r="MDY58" s="492"/>
      <c r="MDZ58" s="493"/>
      <c r="MEA58" s="496"/>
      <c r="MEB58" s="497"/>
      <c r="MEC58" s="139"/>
      <c r="MED58" s="138"/>
      <c r="MEE58" s="111"/>
      <c r="MEF58" s="110"/>
      <c r="MEG58" s="110"/>
      <c r="MEH58" s="110"/>
      <c r="MEI58" s="110"/>
      <c r="MEJ58" s="110"/>
      <c r="MEK58" s="492"/>
      <c r="MEL58" s="493"/>
      <c r="MEM58" s="496"/>
      <c r="MEN58" s="497"/>
      <c r="MEO58" s="139"/>
      <c r="MEP58" s="138"/>
      <c r="MEQ58" s="111"/>
      <c r="MER58" s="110"/>
      <c r="MES58" s="110"/>
      <c r="MET58" s="110"/>
      <c r="MEU58" s="110"/>
      <c r="MEV58" s="110"/>
      <c r="MEW58" s="492"/>
      <c r="MEX58" s="493"/>
      <c r="MEY58" s="496"/>
      <c r="MEZ58" s="497"/>
      <c r="MFA58" s="139"/>
      <c r="MFB58" s="138"/>
      <c r="MFC58" s="111"/>
      <c r="MFD58" s="110"/>
      <c r="MFE58" s="110"/>
      <c r="MFF58" s="110"/>
      <c r="MFG58" s="110"/>
      <c r="MFH58" s="110"/>
      <c r="MFI58" s="492"/>
      <c r="MFJ58" s="493"/>
      <c r="MFK58" s="496"/>
      <c r="MFL58" s="497"/>
      <c r="MFM58" s="139"/>
      <c r="MFN58" s="138"/>
      <c r="MFO58" s="111"/>
      <c r="MFP58" s="110"/>
      <c r="MFQ58" s="110"/>
      <c r="MFR58" s="110"/>
      <c r="MFS58" s="110"/>
      <c r="MFT58" s="110"/>
      <c r="MFU58" s="492"/>
      <c r="MFV58" s="493"/>
      <c r="MFW58" s="496"/>
      <c r="MFX58" s="497"/>
      <c r="MFY58" s="139"/>
      <c r="MFZ58" s="138"/>
      <c r="MGA58" s="111"/>
      <c r="MGB58" s="110"/>
      <c r="MGC58" s="110"/>
      <c r="MGD58" s="110"/>
      <c r="MGE58" s="110"/>
      <c r="MGF58" s="110"/>
      <c r="MGG58" s="492"/>
      <c r="MGH58" s="493"/>
      <c r="MGI58" s="496"/>
      <c r="MGJ58" s="497"/>
      <c r="MGK58" s="139"/>
      <c r="MGL58" s="138"/>
      <c r="MGM58" s="111"/>
      <c r="MGN58" s="110"/>
      <c r="MGO58" s="110"/>
      <c r="MGP58" s="110"/>
      <c r="MGQ58" s="110"/>
      <c r="MGR58" s="110"/>
      <c r="MGS58" s="492"/>
      <c r="MGT58" s="493"/>
      <c r="MGU58" s="496"/>
      <c r="MGV58" s="497"/>
      <c r="MGW58" s="139"/>
      <c r="MGX58" s="138"/>
      <c r="MGY58" s="111"/>
      <c r="MGZ58" s="110"/>
      <c r="MHA58" s="110"/>
      <c r="MHB58" s="110"/>
      <c r="MHC58" s="110"/>
      <c r="MHD58" s="110"/>
      <c r="MHE58" s="492"/>
      <c r="MHF58" s="493"/>
      <c r="MHG58" s="496"/>
      <c r="MHH58" s="497"/>
      <c r="MHI58" s="139"/>
      <c r="MHJ58" s="138"/>
      <c r="MHK58" s="111"/>
      <c r="MHL58" s="110"/>
      <c r="MHM58" s="110"/>
      <c r="MHN58" s="110"/>
      <c r="MHO58" s="110"/>
      <c r="MHP58" s="110"/>
      <c r="MHQ58" s="492"/>
      <c r="MHR58" s="493"/>
      <c r="MHS58" s="496"/>
      <c r="MHT58" s="497"/>
      <c r="MHU58" s="139"/>
      <c r="MHV58" s="138"/>
      <c r="MHW58" s="111"/>
      <c r="MHX58" s="110"/>
      <c r="MHY58" s="110"/>
      <c r="MHZ58" s="110"/>
      <c r="MIA58" s="110"/>
      <c r="MIB58" s="110"/>
      <c r="MIC58" s="492"/>
      <c r="MID58" s="493"/>
      <c r="MIE58" s="496"/>
      <c r="MIF58" s="497"/>
      <c r="MIG58" s="139"/>
      <c r="MIH58" s="138"/>
      <c r="MII58" s="111"/>
      <c r="MIJ58" s="110"/>
      <c r="MIK58" s="110"/>
      <c r="MIL58" s="110"/>
      <c r="MIM58" s="110"/>
      <c r="MIN58" s="110"/>
      <c r="MIO58" s="492"/>
      <c r="MIP58" s="493"/>
      <c r="MIQ58" s="496"/>
      <c r="MIR58" s="497"/>
      <c r="MIS58" s="139"/>
      <c r="MIT58" s="138"/>
      <c r="MIU58" s="111"/>
      <c r="MIV58" s="110"/>
      <c r="MIW58" s="110"/>
      <c r="MIX58" s="110"/>
      <c r="MIY58" s="110"/>
      <c r="MIZ58" s="110"/>
      <c r="MJA58" s="492"/>
      <c r="MJB58" s="493"/>
      <c r="MJC58" s="496"/>
      <c r="MJD58" s="497"/>
      <c r="MJE58" s="139"/>
      <c r="MJF58" s="138"/>
      <c r="MJG58" s="111"/>
      <c r="MJH58" s="110"/>
      <c r="MJI58" s="110"/>
      <c r="MJJ58" s="110"/>
      <c r="MJK58" s="110"/>
      <c r="MJL58" s="110"/>
      <c r="MJM58" s="492"/>
      <c r="MJN58" s="493"/>
      <c r="MJO58" s="496"/>
      <c r="MJP58" s="497"/>
      <c r="MJQ58" s="139"/>
      <c r="MJR58" s="138"/>
      <c r="MJS58" s="111"/>
      <c r="MJT58" s="110"/>
      <c r="MJU58" s="110"/>
      <c r="MJV58" s="110"/>
      <c r="MJW58" s="110"/>
      <c r="MJX58" s="110"/>
      <c r="MJY58" s="492"/>
      <c r="MJZ58" s="493"/>
      <c r="MKA58" s="496"/>
      <c r="MKB58" s="497"/>
      <c r="MKC58" s="139"/>
      <c r="MKD58" s="138"/>
      <c r="MKE58" s="111"/>
      <c r="MKF58" s="110"/>
      <c r="MKG58" s="110"/>
      <c r="MKH58" s="110"/>
      <c r="MKI58" s="110"/>
      <c r="MKJ58" s="110"/>
      <c r="MKK58" s="492"/>
      <c r="MKL58" s="493"/>
      <c r="MKM58" s="496"/>
      <c r="MKN58" s="497"/>
      <c r="MKO58" s="139"/>
      <c r="MKP58" s="138"/>
      <c r="MKQ58" s="111"/>
      <c r="MKR58" s="110"/>
      <c r="MKS58" s="110"/>
      <c r="MKT58" s="110"/>
      <c r="MKU58" s="110"/>
      <c r="MKV58" s="110"/>
      <c r="MKW58" s="492"/>
      <c r="MKX58" s="493"/>
      <c r="MKY58" s="496"/>
      <c r="MKZ58" s="497"/>
      <c r="MLA58" s="139"/>
      <c r="MLB58" s="138"/>
      <c r="MLC58" s="111"/>
      <c r="MLD58" s="110"/>
      <c r="MLE58" s="110"/>
      <c r="MLF58" s="110"/>
      <c r="MLG58" s="110"/>
      <c r="MLH58" s="110"/>
      <c r="MLI58" s="492"/>
      <c r="MLJ58" s="493"/>
      <c r="MLK58" s="496"/>
      <c r="MLL58" s="497"/>
      <c r="MLM58" s="139"/>
      <c r="MLN58" s="138"/>
      <c r="MLO58" s="111"/>
      <c r="MLP58" s="110"/>
      <c r="MLQ58" s="110"/>
      <c r="MLR58" s="110"/>
      <c r="MLS58" s="110"/>
      <c r="MLT58" s="110"/>
      <c r="MLU58" s="492"/>
      <c r="MLV58" s="493"/>
      <c r="MLW58" s="496"/>
      <c r="MLX58" s="497"/>
      <c r="MLY58" s="139"/>
      <c r="MLZ58" s="138"/>
      <c r="MMA58" s="111"/>
      <c r="MMB58" s="110"/>
      <c r="MMC58" s="110"/>
      <c r="MMD58" s="110"/>
      <c r="MME58" s="110"/>
      <c r="MMF58" s="110"/>
      <c r="MMG58" s="492"/>
      <c r="MMH58" s="493"/>
      <c r="MMI58" s="496"/>
      <c r="MMJ58" s="497"/>
      <c r="MMK58" s="139"/>
      <c r="MML58" s="138"/>
      <c r="MMM58" s="111"/>
      <c r="MMN58" s="110"/>
      <c r="MMO58" s="110"/>
      <c r="MMP58" s="110"/>
      <c r="MMQ58" s="110"/>
      <c r="MMR58" s="110"/>
      <c r="MMS58" s="492"/>
      <c r="MMT58" s="493"/>
      <c r="MMU58" s="496"/>
      <c r="MMV58" s="497"/>
      <c r="MMW58" s="139"/>
      <c r="MMX58" s="138"/>
      <c r="MMY58" s="111"/>
      <c r="MMZ58" s="110"/>
      <c r="MNA58" s="110"/>
      <c r="MNB58" s="110"/>
      <c r="MNC58" s="110"/>
      <c r="MND58" s="110"/>
      <c r="MNE58" s="492"/>
      <c r="MNF58" s="493"/>
      <c r="MNG58" s="496"/>
      <c r="MNH58" s="497"/>
      <c r="MNI58" s="139"/>
      <c r="MNJ58" s="138"/>
      <c r="MNK58" s="111"/>
      <c r="MNL58" s="110"/>
      <c r="MNM58" s="110"/>
      <c r="MNN58" s="110"/>
      <c r="MNO58" s="110"/>
      <c r="MNP58" s="110"/>
      <c r="MNQ58" s="492"/>
      <c r="MNR58" s="493"/>
      <c r="MNS58" s="496"/>
      <c r="MNT58" s="497"/>
      <c r="MNU58" s="139"/>
      <c r="MNV58" s="138"/>
      <c r="MNW58" s="111"/>
      <c r="MNX58" s="110"/>
      <c r="MNY58" s="110"/>
      <c r="MNZ58" s="110"/>
      <c r="MOA58" s="110"/>
      <c r="MOB58" s="110"/>
      <c r="MOC58" s="492"/>
      <c r="MOD58" s="493"/>
      <c r="MOE58" s="496"/>
      <c r="MOF58" s="497"/>
      <c r="MOG58" s="139"/>
      <c r="MOH58" s="138"/>
      <c r="MOI58" s="111"/>
      <c r="MOJ58" s="110"/>
      <c r="MOK58" s="110"/>
      <c r="MOL58" s="110"/>
      <c r="MOM58" s="110"/>
      <c r="MON58" s="110"/>
      <c r="MOO58" s="492"/>
      <c r="MOP58" s="493"/>
      <c r="MOQ58" s="496"/>
      <c r="MOR58" s="497"/>
      <c r="MOS58" s="139"/>
      <c r="MOT58" s="138"/>
      <c r="MOU58" s="111"/>
      <c r="MOV58" s="110"/>
      <c r="MOW58" s="110"/>
      <c r="MOX58" s="110"/>
      <c r="MOY58" s="110"/>
      <c r="MOZ58" s="110"/>
      <c r="MPA58" s="492"/>
      <c r="MPB58" s="493"/>
      <c r="MPC58" s="496"/>
      <c r="MPD58" s="497"/>
      <c r="MPE58" s="139"/>
      <c r="MPF58" s="138"/>
      <c r="MPG58" s="111"/>
      <c r="MPH58" s="110"/>
      <c r="MPI58" s="110"/>
      <c r="MPJ58" s="110"/>
      <c r="MPK58" s="110"/>
      <c r="MPL58" s="110"/>
      <c r="MPM58" s="492"/>
      <c r="MPN58" s="493"/>
      <c r="MPO58" s="496"/>
      <c r="MPP58" s="497"/>
      <c r="MPQ58" s="139"/>
      <c r="MPR58" s="138"/>
      <c r="MPS58" s="111"/>
      <c r="MPT58" s="110"/>
      <c r="MPU58" s="110"/>
      <c r="MPV58" s="110"/>
      <c r="MPW58" s="110"/>
      <c r="MPX58" s="110"/>
      <c r="MPY58" s="492"/>
      <c r="MPZ58" s="493"/>
      <c r="MQA58" s="496"/>
      <c r="MQB58" s="497"/>
      <c r="MQC58" s="139"/>
      <c r="MQD58" s="138"/>
      <c r="MQE58" s="111"/>
      <c r="MQF58" s="110"/>
      <c r="MQG58" s="110"/>
      <c r="MQH58" s="110"/>
      <c r="MQI58" s="110"/>
      <c r="MQJ58" s="110"/>
      <c r="MQK58" s="492"/>
      <c r="MQL58" s="493"/>
      <c r="MQM58" s="496"/>
      <c r="MQN58" s="497"/>
      <c r="MQO58" s="139"/>
      <c r="MQP58" s="138"/>
      <c r="MQQ58" s="111"/>
      <c r="MQR58" s="110"/>
      <c r="MQS58" s="110"/>
      <c r="MQT58" s="110"/>
      <c r="MQU58" s="110"/>
      <c r="MQV58" s="110"/>
      <c r="MQW58" s="492"/>
      <c r="MQX58" s="493"/>
      <c r="MQY58" s="496"/>
      <c r="MQZ58" s="497"/>
      <c r="MRA58" s="139"/>
      <c r="MRB58" s="138"/>
      <c r="MRC58" s="111"/>
      <c r="MRD58" s="110"/>
      <c r="MRE58" s="110"/>
      <c r="MRF58" s="110"/>
      <c r="MRG58" s="110"/>
      <c r="MRH58" s="110"/>
      <c r="MRI58" s="492"/>
      <c r="MRJ58" s="493"/>
      <c r="MRK58" s="496"/>
      <c r="MRL58" s="497"/>
      <c r="MRM58" s="139"/>
      <c r="MRN58" s="138"/>
      <c r="MRO58" s="111"/>
      <c r="MRP58" s="110"/>
      <c r="MRQ58" s="110"/>
      <c r="MRR58" s="110"/>
      <c r="MRS58" s="110"/>
      <c r="MRT58" s="110"/>
      <c r="MRU58" s="492"/>
      <c r="MRV58" s="493"/>
      <c r="MRW58" s="496"/>
      <c r="MRX58" s="497"/>
      <c r="MRY58" s="139"/>
      <c r="MRZ58" s="138"/>
      <c r="MSA58" s="111"/>
      <c r="MSB58" s="110"/>
      <c r="MSC58" s="110"/>
      <c r="MSD58" s="110"/>
      <c r="MSE58" s="110"/>
      <c r="MSF58" s="110"/>
      <c r="MSG58" s="492"/>
      <c r="MSH58" s="493"/>
      <c r="MSI58" s="496"/>
      <c r="MSJ58" s="497"/>
      <c r="MSK58" s="139"/>
      <c r="MSL58" s="138"/>
      <c r="MSM58" s="111"/>
      <c r="MSN58" s="110"/>
      <c r="MSO58" s="110"/>
      <c r="MSP58" s="110"/>
      <c r="MSQ58" s="110"/>
      <c r="MSR58" s="110"/>
      <c r="MSS58" s="492"/>
      <c r="MST58" s="493"/>
      <c r="MSU58" s="496"/>
      <c r="MSV58" s="497"/>
      <c r="MSW58" s="139"/>
      <c r="MSX58" s="138"/>
      <c r="MSY58" s="111"/>
      <c r="MSZ58" s="110"/>
      <c r="MTA58" s="110"/>
      <c r="MTB58" s="110"/>
      <c r="MTC58" s="110"/>
      <c r="MTD58" s="110"/>
      <c r="MTE58" s="492"/>
      <c r="MTF58" s="493"/>
      <c r="MTG58" s="496"/>
      <c r="MTH58" s="497"/>
      <c r="MTI58" s="139"/>
      <c r="MTJ58" s="138"/>
      <c r="MTK58" s="111"/>
      <c r="MTL58" s="110"/>
      <c r="MTM58" s="110"/>
      <c r="MTN58" s="110"/>
      <c r="MTO58" s="110"/>
      <c r="MTP58" s="110"/>
      <c r="MTQ58" s="492"/>
      <c r="MTR58" s="493"/>
      <c r="MTS58" s="496"/>
      <c r="MTT58" s="497"/>
      <c r="MTU58" s="139"/>
      <c r="MTV58" s="138"/>
      <c r="MTW58" s="111"/>
      <c r="MTX58" s="110"/>
      <c r="MTY58" s="110"/>
      <c r="MTZ58" s="110"/>
      <c r="MUA58" s="110"/>
      <c r="MUB58" s="110"/>
      <c r="MUC58" s="492"/>
      <c r="MUD58" s="493"/>
      <c r="MUE58" s="496"/>
      <c r="MUF58" s="497"/>
      <c r="MUG58" s="139"/>
      <c r="MUH58" s="138"/>
      <c r="MUI58" s="111"/>
      <c r="MUJ58" s="110"/>
      <c r="MUK58" s="110"/>
      <c r="MUL58" s="110"/>
      <c r="MUM58" s="110"/>
      <c r="MUN58" s="110"/>
      <c r="MUO58" s="492"/>
      <c r="MUP58" s="493"/>
      <c r="MUQ58" s="496"/>
      <c r="MUR58" s="497"/>
      <c r="MUS58" s="139"/>
      <c r="MUT58" s="138"/>
      <c r="MUU58" s="111"/>
      <c r="MUV58" s="110"/>
      <c r="MUW58" s="110"/>
      <c r="MUX58" s="110"/>
      <c r="MUY58" s="110"/>
      <c r="MUZ58" s="110"/>
      <c r="MVA58" s="492"/>
      <c r="MVB58" s="493"/>
      <c r="MVC58" s="496"/>
      <c r="MVD58" s="497"/>
      <c r="MVE58" s="139"/>
      <c r="MVF58" s="138"/>
      <c r="MVG58" s="111"/>
      <c r="MVH58" s="110"/>
      <c r="MVI58" s="110"/>
      <c r="MVJ58" s="110"/>
      <c r="MVK58" s="110"/>
      <c r="MVL58" s="110"/>
      <c r="MVM58" s="492"/>
      <c r="MVN58" s="493"/>
      <c r="MVO58" s="496"/>
      <c r="MVP58" s="497"/>
      <c r="MVQ58" s="139"/>
      <c r="MVR58" s="138"/>
      <c r="MVS58" s="111"/>
      <c r="MVT58" s="110"/>
      <c r="MVU58" s="110"/>
      <c r="MVV58" s="110"/>
      <c r="MVW58" s="110"/>
      <c r="MVX58" s="110"/>
      <c r="MVY58" s="492"/>
      <c r="MVZ58" s="493"/>
      <c r="MWA58" s="496"/>
      <c r="MWB58" s="497"/>
      <c r="MWC58" s="139"/>
      <c r="MWD58" s="138"/>
      <c r="MWE58" s="111"/>
      <c r="MWF58" s="110"/>
      <c r="MWG58" s="110"/>
      <c r="MWH58" s="110"/>
      <c r="MWI58" s="110"/>
      <c r="MWJ58" s="110"/>
      <c r="MWK58" s="492"/>
      <c r="MWL58" s="493"/>
      <c r="MWM58" s="496"/>
      <c r="MWN58" s="497"/>
      <c r="MWO58" s="139"/>
      <c r="MWP58" s="138"/>
      <c r="MWQ58" s="111"/>
      <c r="MWR58" s="110"/>
      <c r="MWS58" s="110"/>
      <c r="MWT58" s="110"/>
      <c r="MWU58" s="110"/>
      <c r="MWV58" s="110"/>
      <c r="MWW58" s="492"/>
      <c r="MWX58" s="493"/>
      <c r="MWY58" s="496"/>
      <c r="MWZ58" s="497"/>
      <c r="MXA58" s="139"/>
      <c r="MXB58" s="138"/>
      <c r="MXC58" s="111"/>
      <c r="MXD58" s="110"/>
      <c r="MXE58" s="110"/>
      <c r="MXF58" s="110"/>
      <c r="MXG58" s="110"/>
      <c r="MXH58" s="110"/>
      <c r="MXI58" s="492"/>
      <c r="MXJ58" s="493"/>
      <c r="MXK58" s="496"/>
      <c r="MXL58" s="497"/>
      <c r="MXM58" s="139"/>
      <c r="MXN58" s="138"/>
      <c r="MXO58" s="111"/>
      <c r="MXP58" s="110"/>
      <c r="MXQ58" s="110"/>
      <c r="MXR58" s="110"/>
      <c r="MXS58" s="110"/>
      <c r="MXT58" s="110"/>
      <c r="MXU58" s="492"/>
      <c r="MXV58" s="493"/>
      <c r="MXW58" s="496"/>
      <c r="MXX58" s="497"/>
      <c r="MXY58" s="139"/>
      <c r="MXZ58" s="138"/>
      <c r="MYA58" s="111"/>
      <c r="MYB58" s="110"/>
      <c r="MYC58" s="110"/>
      <c r="MYD58" s="110"/>
      <c r="MYE58" s="110"/>
      <c r="MYF58" s="110"/>
      <c r="MYG58" s="492"/>
      <c r="MYH58" s="493"/>
      <c r="MYI58" s="496"/>
      <c r="MYJ58" s="497"/>
      <c r="MYK58" s="139"/>
      <c r="MYL58" s="138"/>
      <c r="MYM58" s="111"/>
      <c r="MYN58" s="110"/>
      <c r="MYO58" s="110"/>
      <c r="MYP58" s="110"/>
      <c r="MYQ58" s="110"/>
      <c r="MYR58" s="110"/>
      <c r="MYS58" s="492"/>
      <c r="MYT58" s="493"/>
      <c r="MYU58" s="496"/>
      <c r="MYV58" s="497"/>
      <c r="MYW58" s="139"/>
      <c r="MYX58" s="138"/>
      <c r="MYY58" s="111"/>
      <c r="MYZ58" s="110"/>
      <c r="MZA58" s="110"/>
      <c r="MZB58" s="110"/>
      <c r="MZC58" s="110"/>
      <c r="MZD58" s="110"/>
      <c r="MZE58" s="492"/>
      <c r="MZF58" s="493"/>
      <c r="MZG58" s="496"/>
      <c r="MZH58" s="497"/>
      <c r="MZI58" s="139"/>
      <c r="MZJ58" s="138"/>
      <c r="MZK58" s="111"/>
      <c r="MZL58" s="110"/>
      <c r="MZM58" s="110"/>
      <c r="MZN58" s="110"/>
      <c r="MZO58" s="110"/>
      <c r="MZP58" s="110"/>
      <c r="MZQ58" s="492"/>
      <c r="MZR58" s="493"/>
      <c r="MZS58" s="496"/>
      <c r="MZT58" s="497"/>
      <c r="MZU58" s="139"/>
      <c r="MZV58" s="138"/>
      <c r="MZW58" s="111"/>
      <c r="MZX58" s="110"/>
      <c r="MZY58" s="110"/>
      <c r="MZZ58" s="110"/>
      <c r="NAA58" s="110"/>
      <c r="NAB58" s="110"/>
      <c r="NAC58" s="492"/>
      <c r="NAD58" s="493"/>
      <c r="NAE58" s="496"/>
      <c r="NAF58" s="497"/>
      <c r="NAG58" s="139"/>
      <c r="NAH58" s="138"/>
      <c r="NAI58" s="111"/>
      <c r="NAJ58" s="110"/>
      <c r="NAK58" s="110"/>
      <c r="NAL58" s="110"/>
      <c r="NAM58" s="110"/>
      <c r="NAN58" s="110"/>
      <c r="NAO58" s="492"/>
      <c r="NAP58" s="493"/>
      <c r="NAQ58" s="496"/>
      <c r="NAR58" s="497"/>
      <c r="NAS58" s="139"/>
      <c r="NAT58" s="138"/>
      <c r="NAU58" s="111"/>
      <c r="NAV58" s="110"/>
      <c r="NAW58" s="110"/>
      <c r="NAX58" s="110"/>
      <c r="NAY58" s="110"/>
      <c r="NAZ58" s="110"/>
      <c r="NBA58" s="492"/>
      <c r="NBB58" s="493"/>
      <c r="NBC58" s="496"/>
      <c r="NBD58" s="497"/>
      <c r="NBE58" s="139"/>
      <c r="NBF58" s="138"/>
      <c r="NBG58" s="111"/>
      <c r="NBH58" s="110"/>
      <c r="NBI58" s="110"/>
      <c r="NBJ58" s="110"/>
      <c r="NBK58" s="110"/>
      <c r="NBL58" s="110"/>
      <c r="NBM58" s="492"/>
      <c r="NBN58" s="493"/>
      <c r="NBO58" s="496"/>
      <c r="NBP58" s="497"/>
      <c r="NBQ58" s="139"/>
      <c r="NBR58" s="138"/>
      <c r="NBS58" s="111"/>
      <c r="NBT58" s="110"/>
      <c r="NBU58" s="110"/>
      <c r="NBV58" s="110"/>
      <c r="NBW58" s="110"/>
      <c r="NBX58" s="110"/>
      <c r="NBY58" s="492"/>
      <c r="NBZ58" s="493"/>
      <c r="NCA58" s="496"/>
      <c r="NCB58" s="497"/>
      <c r="NCC58" s="139"/>
      <c r="NCD58" s="138"/>
      <c r="NCE58" s="111"/>
      <c r="NCF58" s="110"/>
      <c r="NCG58" s="110"/>
      <c r="NCH58" s="110"/>
      <c r="NCI58" s="110"/>
      <c r="NCJ58" s="110"/>
      <c r="NCK58" s="492"/>
      <c r="NCL58" s="493"/>
      <c r="NCM58" s="496"/>
      <c r="NCN58" s="497"/>
      <c r="NCO58" s="139"/>
      <c r="NCP58" s="138"/>
      <c r="NCQ58" s="111"/>
      <c r="NCR58" s="110"/>
      <c r="NCS58" s="110"/>
      <c r="NCT58" s="110"/>
      <c r="NCU58" s="110"/>
      <c r="NCV58" s="110"/>
      <c r="NCW58" s="492"/>
      <c r="NCX58" s="493"/>
      <c r="NCY58" s="496"/>
      <c r="NCZ58" s="497"/>
      <c r="NDA58" s="139"/>
      <c r="NDB58" s="138"/>
      <c r="NDC58" s="111"/>
      <c r="NDD58" s="110"/>
      <c r="NDE58" s="110"/>
      <c r="NDF58" s="110"/>
      <c r="NDG58" s="110"/>
      <c r="NDH58" s="110"/>
      <c r="NDI58" s="492"/>
      <c r="NDJ58" s="493"/>
      <c r="NDK58" s="496"/>
      <c r="NDL58" s="497"/>
      <c r="NDM58" s="139"/>
      <c r="NDN58" s="138"/>
      <c r="NDO58" s="111"/>
      <c r="NDP58" s="110"/>
      <c r="NDQ58" s="110"/>
      <c r="NDR58" s="110"/>
      <c r="NDS58" s="110"/>
      <c r="NDT58" s="110"/>
      <c r="NDU58" s="492"/>
      <c r="NDV58" s="493"/>
      <c r="NDW58" s="496"/>
      <c r="NDX58" s="497"/>
      <c r="NDY58" s="139"/>
      <c r="NDZ58" s="138"/>
      <c r="NEA58" s="111"/>
      <c r="NEB58" s="110"/>
      <c r="NEC58" s="110"/>
      <c r="NED58" s="110"/>
      <c r="NEE58" s="110"/>
      <c r="NEF58" s="110"/>
      <c r="NEG58" s="492"/>
      <c r="NEH58" s="493"/>
      <c r="NEI58" s="496"/>
      <c r="NEJ58" s="497"/>
      <c r="NEK58" s="139"/>
      <c r="NEL58" s="138"/>
      <c r="NEM58" s="111"/>
      <c r="NEN58" s="110"/>
      <c r="NEO58" s="110"/>
      <c r="NEP58" s="110"/>
      <c r="NEQ58" s="110"/>
      <c r="NER58" s="110"/>
      <c r="NES58" s="492"/>
      <c r="NET58" s="493"/>
      <c r="NEU58" s="496"/>
      <c r="NEV58" s="497"/>
      <c r="NEW58" s="139"/>
      <c r="NEX58" s="138"/>
      <c r="NEY58" s="111"/>
      <c r="NEZ58" s="110"/>
      <c r="NFA58" s="110"/>
      <c r="NFB58" s="110"/>
      <c r="NFC58" s="110"/>
      <c r="NFD58" s="110"/>
      <c r="NFE58" s="492"/>
      <c r="NFF58" s="493"/>
      <c r="NFG58" s="496"/>
      <c r="NFH58" s="497"/>
      <c r="NFI58" s="139"/>
      <c r="NFJ58" s="138"/>
      <c r="NFK58" s="111"/>
      <c r="NFL58" s="110"/>
      <c r="NFM58" s="110"/>
      <c r="NFN58" s="110"/>
      <c r="NFO58" s="110"/>
      <c r="NFP58" s="110"/>
      <c r="NFQ58" s="492"/>
      <c r="NFR58" s="493"/>
      <c r="NFS58" s="496"/>
      <c r="NFT58" s="497"/>
      <c r="NFU58" s="139"/>
      <c r="NFV58" s="138"/>
      <c r="NFW58" s="111"/>
      <c r="NFX58" s="110"/>
      <c r="NFY58" s="110"/>
      <c r="NFZ58" s="110"/>
      <c r="NGA58" s="110"/>
      <c r="NGB58" s="110"/>
      <c r="NGC58" s="492"/>
      <c r="NGD58" s="493"/>
      <c r="NGE58" s="496"/>
      <c r="NGF58" s="497"/>
      <c r="NGG58" s="139"/>
      <c r="NGH58" s="138"/>
      <c r="NGI58" s="111"/>
      <c r="NGJ58" s="110"/>
      <c r="NGK58" s="110"/>
      <c r="NGL58" s="110"/>
      <c r="NGM58" s="110"/>
      <c r="NGN58" s="110"/>
      <c r="NGO58" s="492"/>
      <c r="NGP58" s="493"/>
      <c r="NGQ58" s="496"/>
      <c r="NGR58" s="497"/>
      <c r="NGS58" s="139"/>
      <c r="NGT58" s="138"/>
      <c r="NGU58" s="111"/>
      <c r="NGV58" s="110"/>
      <c r="NGW58" s="110"/>
      <c r="NGX58" s="110"/>
      <c r="NGY58" s="110"/>
      <c r="NGZ58" s="110"/>
      <c r="NHA58" s="492"/>
      <c r="NHB58" s="493"/>
      <c r="NHC58" s="496"/>
      <c r="NHD58" s="497"/>
      <c r="NHE58" s="139"/>
      <c r="NHF58" s="138"/>
      <c r="NHG58" s="111"/>
      <c r="NHH58" s="110"/>
      <c r="NHI58" s="110"/>
      <c r="NHJ58" s="110"/>
      <c r="NHK58" s="110"/>
      <c r="NHL58" s="110"/>
      <c r="NHM58" s="492"/>
      <c r="NHN58" s="493"/>
      <c r="NHO58" s="496"/>
      <c r="NHP58" s="497"/>
      <c r="NHQ58" s="139"/>
      <c r="NHR58" s="138"/>
      <c r="NHS58" s="111"/>
      <c r="NHT58" s="110"/>
      <c r="NHU58" s="110"/>
      <c r="NHV58" s="110"/>
      <c r="NHW58" s="110"/>
      <c r="NHX58" s="110"/>
      <c r="NHY58" s="492"/>
      <c r="NHZ58" s="493"/>
      <c r="NIA58" s="496"/>
      <c r="NIB58" s="497"/>
      <c r="NIC58" s="139"/>
      <c r="NID58" s="138"/>
      <c r="NIE58" s="111"/>
      <c r="NIF58" s="110"/>
      <c r="NIG58" s="110"/>
      <c r="NIH58" s="110"/>
      <c r="NII58" s="110"/>
      <c r="NIJ58" s="110"/>
      <c r="NIK58" s="492"/>
      <c r="NIL58" s="493"/>
      <c r="NIM58" s="496"/>
      <c r="NIN58" s="497"/>
      <c r="NIO58" s="139"/>
      <c r="NIP58" s="138"/>
      <c r="NIQ58" s="111"/>
      <c r="NIR58" s="110"/>
      <c r="NIS58" s="110"/>
      <c r="NIT58" s="110"/>
      <c r="NIU58" s="110"/>
      <c r="NIV58" s="110"/>
      <c r="NIW58" s="492"/>
      <c r="NIX58" s="493"/>
      <c r="NIY58" s="496"/>
      <c r="NIZ58" s="497"/>
      <c r="NJA58" s="139"/>
      <c r="NJB58" s="138"/>
      <c r="NJC58" s="111"/>
      <c r="NJD58" s="110"/>
      <c r="NJE58" s="110"/>
      <c r="NJF58" s="110"/>
      <c r="NJG58" s="110"/>
      <c r="NJH58" s="110"/>
      <c r="NJI58" s="492"/>
      <c r="NJJ58" s="493"/>
      <c r="NJK58" s="496"/>
      <c r="NJL58" s="497"/>
      <c r="NJM58" s="139"/>
      <c r="NJN58" s="138"/>
      <c r="NJO58" s="111"/>
      <c r="NJP58" s="110"/>
      <c r="NJQ58" s="110"/>
      <c r="NJR58" s="110"/>
      <c r="NJS58" s="110"/>
      <c r="NJT58" s="110"/>
      <c r="NJU58" s="492"/>
      <c r="NJV58" s="493"/>
      <c r="NJW58" s="496"/>
      <c r="NJX58" s="497"/>
      <c r="NJY58" s="139"/>
      <c r="NJZ58" s="138"/>
      <c r="NKA58" s="111"/>
      <c r="NKB58" s="110"/>
      <c r="NKC58" s="110"/>
      <c r="NKD58" s="110"/>
      <c r="NKE58" s="110"/>
      <c r="NKF58" s="110"/>
      <c r="NKG58" s="492"/>
      <c r="NKH58" s="493"/>
      <c r="NKI58" s="496"/>
      <c r="NKJ58" s="497"/>
      <c r="NKK58" s="139"/>
      <c r="NKL58" s="138"/>
      <c r="NKM58" s="111"/>
      <c r="NKN58" s="110"/>
      <c r="NKO58" s="110"/>
      <c r="NKP58" s="110"/>
      <c r="NKQ58" s="110"/>
      <c r="NKR58" s="110"/>
      <c r="NKS58" s="492"/>
      <c r="NKT58" s="493"/>
      <c r="NKU58" s="496"/>
      <c r="NKV58" s="497"/>
      <c r="NKW58" s="139"/>
      <c r="NKX58" s="138"/>
      <c r="NKY58" s="111"/>
      <c r="NKZ58" s="110"/>
      <c r="NLA58" s="110"/>
      <c r="NLB58" s="110"/>
      <c r="NLC58" s="110"/>
      <c r="NLD58" s="110"/>
      <c r="NLE58" s="492"/>
      <c r="NLF58" s="493"/>
      <c r="NLG58" s="496"/>
      <c r="NLH58" s="497"/>
      <c r="NLI58" s="139"/>
      <c r="NLJ58" s="138"/>
      <c r="NLK58" s="111"/>
      <c r="NLL58" s="110"/>
      <c r="NLM58" s="110"/>
      <c r="NLN58" s="110"/>
      <c r="NLO58" s="110"/>
      <c r="NLP58" s="110"/>
      <c r="NLQ58" s="492"/>
      <c r="NLR58" s="493"/>
      <c r="NLS58" s="496"/>
      <c r="NLT58" s="497"/>
      <c r="NLU58" s="139"/>
      <c r="NLV58" s="138"/>
      <c r="NLW58" s="111"/>
      <c r="NLX58" s="110"/>
      <c r="NLY58" s="110"/>
      <c r="NLZ58" s="110"/>
      <c r="NMA58" s="110"/>
      <c r="NMB58" s="110"/>
      <c r="NMC58" s="492"/>
      <c r="NMD58" s="493"/>
      <c r="NME58" s="496"/>
      <c r="NMF58" s="497"/>
      <c r="NMG58" s="139"/>
      <c r="NMH58" s="138"/>
      <c r="NMI58" s="111"/>
      <c r="NMJ58" s="110"/>
      <c r="NMK58" s="110"/>
      <c r="NML58" s="110"/>
      <c r="NMM58" s="110"/>
      <c r="NMN58" s="110"/>
      <c r="NMO58" s="492"/>
      <c r="NMP58" s="493"/>
      <c r="NMQ58" s="496"/>
      <c r="NMR58" s="497"/>
      <c r="NMS58" s="139"/>
      <c r="NMT58" s="138"/>
      <c r="NMU58" s="111"/>
      <c r="NMV58" s="110"/>
      <c r="NMW58" s="110"/>
      <c r="NMX58" s="110"/>
      <c r="NMY58" s="110"/>
      <c r="NMZ58" s="110"/>
      <c r="NNA58" s="492"/>
      <c r="NNB58" s="493"/>
      <c r="NNC58" s="496"/>
      <c r="NND58" s="497"/>
      <c r="NNE58" s="139"/>
      <c r="NNF58" s="138"/>
      <c r="NNG58" s="111"/>
      <c r="NNH58" s="110"/>
      <c r="NNI58" s="110"/>
      <c r="NNJ58" s="110"/>
      <c r="NNK58" s="110"/>
      <c r="NNL58" s="110"/>
      <c r="NNM58" s="492"/>
      <c r="NNN58" s="493"/>
      <c r="NNO58" s="496"/>
      <c r="NNP58" s="497"/>
      <c r="NNQ58" s="139"/>
      <c r="NNR58" s="138"/>
      <c r="NNS58" s="111"/>
      <c r="NNT58" s="110"/>
      <c r="NNU58" s="110"/>
      <c r="NNV58" s="110"/>
      <c r="NNW58" s="110"/>
      <c r="NNX58" s="110"/>
      <c r="NNY58" s="492"/>
      <c r="NNZ58" s="493"/>
      <c r="NOA58" s="496"/>
      <c r="NOB58" s="497"/>
      <c r="NOC58" s="139"/>
      <c r="NOD58" s="138"/>
      <c r="NOE58" s="111"/>
      <c r="NOF58" s="110"/>
      <c r="NOG58" s="110"/>
      <c r="NOH58" s="110"/>
      <c r="NOI58" s="110"/>
      <c r="NOJ58" s="110"/>
      <c r="NOK58" s="492"/>
      <c r="NOL58" s="493"/>
      <c r="NOM58" s="496"/>
      <c r="NON58" s="497"/>
      <c r="NOO58" s="139"/>
      <c r="NOP58" s="138"/>
      <c r="NOQ58" s="111"/>
      <c r="NOR58" s="110"/>
      <c r="NOS58" s="110"/>
      <c r="NOT58" s="110"/>
      <c r="NOU58" s="110"/>
      <c r="NOV58" s="110"/>
      <c r="NOW58" s="492"/>
      <c r="NOX58" s="493"/>
      <c r="NOY58" s="496"/>
      <c r="NOZ58" s="497"/>
      <c r="NPA58" s="139"/>
      <c r="NPB58" s="138"/>
      <c r="NPC58" s="111"/>
      <c r="NPD58" s="110"/>
      <c r="NPE58" s="110"/>
      <c r="NPF58" s="110"/>
      <c r="NPG58" s="110"/>
      <c r="NPH58" s="110"/>
      <c r="NPI58" s="492"/>
      <c r="NPJ58" s="493"/>
      <c r="NPK58" s="496"/>
      <c r="NPL58" s="497"/>
      <c r="NPM58" s="139"/>
      <c r="NPN58" s="138"/>
      <c r="NPO58" s="111"/>
      <c r="NPP58" s="110"/>
      <c r="NPQ58" s="110"/>
      <c r="NPR58" s="110"/>
      <c r="NPS58" s="110"/>
      <c r="NPT58" s="110"/>
      <c r="NPU58" s="492"/>
      <c r="NPV58" s="493"/>
      <c r="NPW58" s="496"/>
      <c r="NPX58" s="497"/>
      <c r="NPY58" s="139"/>
      <c r="NPZ58" s="138"/>
      <c r="NQA58" s="111"/>
      <c r="NQB58" s="110"/>
      <c r="NQC58" s="110"/>
      <c r="NQD58" s="110"/>
      <c r="NQE58" s="110"/>
      <c r="NQF58" s="110"/>
      <c r="NQG58" s="492"/>
      <c r="NQH58" s="493"/>
      <c r="NQI58" s="496"/>
      <c r="NQJ58" s="497"/>
      <c r="NQK58" s="139"/>
      <c r="NQL58" s="138"/>
      <c r="NQM58" s="111"/>
      <c r="NQN58" s="110"/>
      <c r="NQO58" s="110"/>
      <c r="NQP58" s="110"/>
      <c r="NQQ58" s="110"/>
      <c r="NQR58" s="110"/>
      <c r="NQS58" s="492"/>
      <c r="NQT58" s="493"/>
      <c r="NQU58" s="496"/>
      <c r="NQV58" s="497"/>
      <c r="NQW58" s="139"/>
      <c r="NQX58" s="138"/>
      <c r="NQY58" s="111"/>
      <c r="NQZ58" s="110"/>
      <c r="NRA58" s="110"/>
      <c r="NRB58" s="110"/>
      <c r="NRC58" s="110"/>
      <c r="NRD58" s="110"/>
      <c r="NRE58" s="492"/>
      <c r="NRF58" s="493"/>
      <c r="NRG58" s="496"/>
      <c r="NRH58" s="497"/>
      <c r="NRI58" s="139"/>
      <c r="NRJ58" s="138"/>
      <c r="NRK58" s="111"/>
      <c r="NRL58" s="110"/>
      <c r="NRM58" s="110"/>
      <c r="NRN58" s="110"/>
      <c r="NRO58" s="110"/>
      <c r="NRP58" s="110"/>
      <c r="NRQ58" s="492"/>
      <c r="NRR58" s="493"/>
      <c r="NRS58" s="496"/>
      <c r="NRT58" s="497"/>
      <c r="NRU58" s="139"/>
      <c r="NRV58" s="138"/>
      <c r="NRW58" s="111"/>
      <c r="NRX58" s="110"/>
      <c r="NRY58" s="110"/>
      <c r="NRZ58" s="110"/>
      <c r="NSA58" s="110"/>
      <c r="NSB58" s="110"/>
      <c r="NSC58" s="492"/>
      <c r="NSD58" s="493"/>
      <c r="NSE58" s="496"/>
      <c r="NSF58" s="497"/>
      <c r="NSG58" s="139"/>
      <c r="NSH58" s="138"/>
      <c r="NSI58" s="111"/>
      <c r="NSJ58" s="110"/>
      <c r="NSK58" s="110"/>
      <c r="NSL58" s="110"/>
      <c r="NSM58" s="110"/>
      <c r="NSN58" s="110"/>
      <c r="NSO58" s="492"/>
      <c r="NSP58" s="493"/>
      <c r="NSQ58" s="496"/>
      <c r="NSR58" s="497"/>
      <c r="NSS58" s="139"/>
      <c r="NST58" s="138"/>
      <c r="NSU58" s="111"/>
      <c r="NSV58" s="110"/>
      <c r="NSW58" s="110"/>
      <c r="NSX58" s="110"/>
      <c r="NSY58" s="110"/>
      <c r="NSZ58" s="110"/>
      <c r="NTA58" s="492"/>
      <c r="NTB58" s="493"/>
      <c r="NTC58" s="496"/>
      <c r="NTD58" s="497"/>
      <c r="NTE58" s="139"/>
      <c r="NTF58" s="138"/>
      <c r="NTG58" s="111"/>
      <c r="NTH58" s="110"/>
      <c r="NTI58" s="110"/>
      <c r="NTJ58" s="110"/>
      <c r="NTK58" s="110"/>
      <c r="NTL58" s="110"/>
      <c r="NTM58" s="492"/>
      <c r="NTN58" s="493"/>
      <c r="NTO58" s="496"/>
      <c r="NTP58" s="497"/>
      <c r="NTQ58" s="139"/>
      <c r="NTR58" s="138"/>
      <c r="NTS58" s="111"/>
      <c r="NTT58" s="110"/>
      <c r="NTU58" s="110"/>
      <c r="NTV58" s="110"/>
      <c r="NTW58" s="110"/>
      <c r="NTX58" s="110"/>
      <c r="NTY58" s="492"/>
      <c r="NTZ58" s="493"/>
      <c r="NUA58" s="496"/>
      <c r="NUB58" s="497"/>
      <c r="NUC58" s="139"/>
      <c r="NUD58" s="138"/>
      <c r="NUE58" s="111"/>
      <c r="NUF58" s="110"/>
      <c r="NUG58" s="110"/>
      <c r="NUH58" s="110"/>
      <c r="NUI58" s="110"/>
      <c r="NUJ58" s="110"/>
      <c r="NUK58" s="492"/>
      <c r="NUL58" s="493"/>
      <c r="NUM58" s="496"/>
      <c r="NUN58" s="497"/>
      <c r="NUO58" s="139"/>
      <c r="NUP58" s="138"/>
      <c r="NUQ58" s="111"/>
      <c r="NUR58" s="110"/>
      <c r="NUS58" s="110"/>
      <c r="NUT58" s="110"/>
      <c r="NUU58" s="110"/>
      <c r="NUV58" s="110"/>
      <c r="NUW58" s="492"/>
      <c r="NUX58" s="493"/>
      <c r="NUY58" s="496"/>
      <c r="NUZ58" s="497"/>
      <c r="NVA58" s="139"/>
      <c r="NVB58" s="138"/>
      <c r="NVC58" s="111"/>
      <c r="NVD58" s="110"/>
      <c r="NVE58" s="110"/>
      <c r="NVF58" s="110"/>
      <c r="NVG58" s="110"/>
      <c r="NVH58" s="110"/>
      <c r="NVI58" s="492"/>
      <c r="NVJ58" s="493"/>
      <c r="NVK58" s="496"/>
      <c r="NVL58" s="497"/>
      <c r="NVM58" s="139"/>
      <c r="NVN58" s="138"/>
      <c r="NVO58" s="111"/>
      <c r="NVP58" s="110"/>
      <c r="NVQ58" s="110"/>
      <c r="NVR58" s="110"/>
      <c r="NVS58" s="110"/>
      <c r="NVT58" s="110"/>
      <c r="NVU58" s="492"/>
      <c r="NVV58" s="493"/>
      <c r="NVW58" s="496"/>
      <c r="NVX58" s="497"/>
      <c r="NVY58" s="139"/>
      <c r="NVZ58" s="138"/>
      <c r="NWA58" s="111"/>
      <c r="NWB58" s="110"/>
      <c r="NWC58" s="110"/>
      <c r="NWD58" s="110"/>
      <c r="NWE58" s="110"/>
      <c r="NWF58" s="110"/>
      <c r="NWG58" s="492"/>
      <c r="NWH58" s="493"/>
      <c r="NWI58" s="496"/>
      <c r="NWJ58" s="497"/>
      <c r="NWK58" s="139"/>
      <c r="NWL58" s="138"/>
      <c r="NWM58" s="111"/>
      <c r="NWN58" s="110"/>
      <c r="NWO58" s="110"/>
      <c r="NWP58" s="110"/>
      <c r="NWQ58" s="110"/>
      <c r="NWR58" s="110"/>
      <c r="NWS58" s="492"/>
      <c r="NWT58" s="493"/>
      <c r="NWU58" s="496"/>
      <c r="NWV58" s="497"/>
      <c r="NWW58" s="139"/>
      <c r="NWX58" s="138"/>
      <c r="NWY58" s="111"/>
      <c r="NWZ58" s="110"/>
      <c r="NXA58" s="110"/>
      <c r="NXB58" s="110"/>
      <c r="NXC58" s="110"/>
      <c r="NXD58" s="110"/>
      <c r="NXE58" s="492"/>
      <c r="NXF58" s="493"/>
      <c r="NXG58" s="496"/>
      <c r="NXH58" s="497"/>
      <c r="NXI58" s="139"/>
      <c r="NXJ58" s="138"/>
      <c r="NXK58" s="111"/>
      <c r="NXL58" s="110"/>
      <c r="NXM58" s="110"/>
      <c r="NXN58" s="110"/>
      <c r="NXO58" s="110"/>
      <c r="NXP58" s="110"/>
      <c r="NXQ58" s="492"/>
      <c r="NXR58" s="493"/>
      <c r="NXS58" s="496"/>
      <c r="NXT58" s="497"/>
      <c r="NXU58" s="139"/>
      <c r="NXV58" s="138"/>
      <c r="NXW58" s="111"/>
      <c r="NXX58" s="110"/>
      <c r="NXY58" s="110"/>
      <c r="NXZ58" s="110"/>
      <c r="NYA58" s="110"/>
      <c r="NYB58" s="110"/>
      <c r="NYC58" s="492"/>
      <c r="NYD58" s="493"/>
      <c r="NYE58" s="496"/>
      <c r="NYF58" s="497"/>
      <c r="NYG58" s="139"/>
      <c r="NYH58" s="138"/>
      <c r="NYI58" s="111"/>
      <c r="NYJ58" s="110"/>
      <c r="NYK58" s="110"/>
      <c r="NYL58" s="110"/>
      <c r="NYM58" s="110"/>
      <c r="NYN58" s="110"/>
      <c r="NYO58" s="492"/>
      <c r="NYP58" s="493"/>
      <c r="NYQ58" s="496"/>
      <c r="NYR58" s="497"/>
      <c r="NYS58" s="139"/>
      <c r="NYT58" s="138"/>
      <c r="NYU58" s="111"/>
      <c r="NYV58" s="110"/>
      <c r="NYW58" s="110"/>
      <c r="NYX58" s="110"/>
      <c r="NYY58" s="110"/>
      <c r="NYZ58" s="110"/>
      <c r="NZA58" s="492"/>
      <c r="NZB58" s="493"/>
      <c r="NZC58" s="496"/>
      <c r="NZD58" s="497"/>
      <c r="NZE58" s="139"/>
      <c r="NZF58" s="138"/>
      <c r="NZG58" s="111"/>
      <c r="NZH58" s="110"/>
      <c r="NZI58" s="110"/>
      <c r="NZJ58" s="110"/>
      <c r="NZK58" s="110"/>
      <c r="NZL58" s="110"/>
      <c r="NZM58" s="492"/>
      <c r="NZN58" s="493"/>
      <c r="NZO58" s="496"/>
      <c r="NZP58" s="497"/>
      <c r="NZQ58" s="139"/>
      <c r="NZR58" s="138"/>
      <c r="NZS58" s="111"/>
      <c r="NZT58" s="110"/>
      <c r="NZU58" s="110"/>
      <c r="NZV58" s="110"/>
      <c r="NZW58" s="110"/>
      <c r="NZX58" s="110"/>
      <c r="NZY58" s="492"/>
      <c r="NZZ58" s="493"/>
      <c r="OAA58" s="496"/>
      <c r="OAB58" s="497"/>
      <c r="OAC58" s="139"/>
      <c r="OAD58" s="138"/>
      <c r="OAE58" s="111"/>
      <c r="OAF58" s="110"/>
      <c r="OAG58" s="110"/>
      <c r="OAH58" s="110"/>
      <c r="OAI58" s="110"/>
      <c r="OAJ58" s="110"/>
      <c r="OAK58" s="492"/>
      <c r="OAL58" s="493"/>
      <c r="OAM58" s="496"/>
      <c r="OAN58" s="497"/>
      <c r="OAO58" s="139"/>
      <c r="OAP58" s="138"/>
      <c r="OAQ58" s="111"/>
      <c r="OAR58" s="110"/>
      <c r="OAS58" s="110"/>
      <c r="OAT58" s="110"/>
      <c r="OAU58" s="110"/>
      <c r="OAV58" s="110"/>
      <c r="OAW58" s="492"/>
      <c r="OAX58" s="493"/>
      <c r="OAY58" s="496"/>
      <c r="OAZ58" s="497"/>
      <c r="OBA58" s="139"/>
      <c r="OBB58" s="138"/>
      <c r="OBC58" s="111"/>
      <c r="OBD58" s="110"/>
      <c r="OBE58" s="110"/>
      <c r="OBF58" s="110"/>
      <c r="OBG58" s="110"/>
      <c r="OBH58" s="110"/>
      <c r="OBI58" s="492"/>
      <c r="OBJ58" s="493"/>
      <c r="OBK58" s="496"/>
      <c r="OBL58" s="497"/>
      <c r="OBM58" s="139"/>
      <c r="OBN58" s="138"/>
      <c r="OBO58" s="111"/>
      <c r="OBP58" s="110"/>
      <c r="OBQ58" s="110"/>
      <c r="OBR58" s="110"/>
      <c r="OBS58" s="110"/>
      <c r="OBT58" s="110"/>
      <c r="OBU58" s="492"/>
      <c r="OBV58" s="493"/>
      <c r="OBW58" s="496"/>
      <c r="OBX58" s="497"/>
      <c r="OBY58" s="139"/>
      <c r="OBZ58" s="138"/>
      <c r="OCA58" s="111"/>
      <c r="OCB58" s="110"/>
      <c r="OCC58" s="110"/>
      <c r="OCD58" s="110"/>
      <c r="OCE58" s="110"/>
      <c r="OCF58" s="110"/>
      <c r="OCG58" s="492"/>
      <c r="OCH58" s="493"/>
      <c r="OCI58" s="496"/>
      <c r="OCJ58" s="497"/>
      <c r="OCK58" s="139"/>
      <c r="OCL58" s="138"/>
      <c r="OCM58" s="111"/>
      <c r="OCN58" s="110"/>
      <c r="OCO58" s="110"/>
      <c r="OCP58" s="110"/>
      <c r="OCQ58" s="110"/>
      <c r="OCR58" s="110"/>
      <c r="OCS58" s="492"/>
      <c r="OCT58" s="493"/>
      <c r="OCU58" s="496"/>
      <c r="OCV58" s="497"/>
      <c r="OCW58" s="139"/>
      <c r="OCX58" s="138"/>
      <c r="OCY58" s="111"/>
      <c r="OCZ58" s="110"/>
      <c r="ODA58" s="110"/>
      <c r="ODB58" s="110"/>
      <c r="ODC58" s="110"/>
      <c r="ODD58" s="110"/>
      <c r="ODE58" s="492"/>
      <c r="ODF58" s="493"/>
      <c r="ODG58" s="496"/>
      <c r="ODH58" s="497"/>
      <c r="ODI58" s="139"/>
      <c r="ODJ58" s="138"/>
      <c r="ODK58" s="111"/>
      <c r="ODL58" s="110"/>
      <c r="ODM58" s="110"/>
      <c r="ODN58" s="110"/>
      <c r="ODO58" s="110"/>
      <c r="ODP58" s="110"/>
      <c r="ODQ58" s="492"/>
      <c r="ODR58" s="493"/>
      <c r="ODS58" s="496"/>
      <c r="ODT58" s="497"/>
      <c r="ODU58" s="139"/>
      <c r="ODV58" s="138"/>
      <c r="ODW58" s="111"/>
      <c r="ODX58" s="110"/>
      <c r="ODY58" s="110"/>
      <c r="ODZ58" s="110"/>
      <c r="OEA58" s="110"/>
      <c r="OEB58" s="110"/>
      <c r="OEC58" s="492"/>
      <c r="OED58" s="493"/>
      <c r="OEE58" s="496"/>
      <c r="OEF58" s="497"/>
      <c r="OEG58" s="139"/>
      <c r="OEH58" s="138"/>
      <c r="OEI58" s="111"/>
      <c r="OEJ58" s="110"/>
      <c r="OEK58" s="110"/>
      <c r="OEL58" s="110"/>
      <c r="OEM58" s="110"/>
      <c r="OEN58" s="110"/>
      <c r="OEO58" s="492"/>
      <c r="OEP58" s="493"/>
      <c r="OEQ58" s="496"/>
      <c r="OER58" s="497"/>
      <c r="OES58" s="139"/>
      <c r="OET58" s="138"/>
      <c r="OEU58" s="111"/>
      <c r="OEV58" s="110"/>
      <c r="OEW58" s="110"/>
      <c r="OEX58" s="110"/>
      <c r="OEY58" s="110"/>
      <c r="OEZ58" s="110"/>
      <c r="OFA58" s="492"/>
      <c r="OFB58" s="493"/>
      <c r="OFC58" s="496"/>
      <c r="OFD58" s="497"/>
      <c r="OFE58" s="139"/>
      <c r="OFF58" s="138"/>
      <c r="OFG58" s="111"/>
      <c r="OFH58" s="110"/>
      <c r="OFI58" s="110"/>
      <c r="OFJ58" s="110"/>
      <c r="OFK58" s="110"/>
      <c r="OFL58" s="110"/>
      <c r="OFM58" s="492"/>
      <c r="OFN58" s="493"/>
      <c r="OFO58" s="496"/>
      <c r="OFP58" s="497"/>
      <c r="OFQ58" s="139"/>
      <c r="OFR58" s="138"/>
      <c r="OFS58" s="111"/>
      <c r="OFT58" s="110"/>
      <c r="OFU58" s="110"/>
      <c r="OFV58" s="110"/>
      <c r="OFW58" s="110"/>
      <c r="OFX58" s="110"/>
      <c r="OFY58" s="492"/>
      <c r="OFZ58" s="493"/>
      <c r="OGA58" s="496"/>
      <c r="OGB58" s="497"/>
      <c r="OGC58" s="139"/>
      <c r="OGD58" s="138"/>
      <c r="OGE58" s="111"/>
      <c r="OGF58" s="110"/>
      <c r="OGG58" s="110"/>
      <c r="OGH58" s="110"/>
      <c r="OGI58" s="110"/>
      <c r="OGJ58" s="110"/>
      <c r="OGK58" s="492"/>
      <c r="OGL58" s="493"/>
      <c r="OGM58" s="496"/>
      <c r="OGN58" s="497"/>
      <c r="OGO58" s="139"/>
      <c r="OGP58" s="138"/>
      <c r="OGQ58" s="111"/>
      <c r="OGR58" s="110"/>
      <c r="OGS58" s="110"/>
      <c r="OGT58" s="110"/>
      <c r="OGU58" s="110"/>
      <c r="OGV58" s="110"/>
      <c r="OGW58" s="492"/>
      <c r="OGX58" s="493"/>
      <c r="OGY58" s="496"/>
      <c r="OGZ58" s="497"/>
      <c r="OHA58" s="139"/>
      <c r="OHB58" s="138"/>
      <c r="OHC58" s="111"/>
      <c r="OHD58" s="110"/>
      <c r="OHE58" s="110"/>
      <c r="OHF58" s="110"/>
      <c r="OHG58" s="110"/>
      <c r="OHH58" s="110"/>
      <c r="OHI58" s="492"/>
      <c r="OHJ58" s="493"/>
      <c r="OHK58" s="496"/>
      <c r="OHL58" s="497"/>
      <c r="OHM58" s="139"/>
      <c r="OHN58" s="138"/>
      <c r="OHO58" s="111"/>
      <c r="OHP58" s="110"/>
      <c r="OHQ58" s="110"/>
      <c r="OHR58" s="110"/>
      <c r="OHS58" s="110"/>
      <c r="OHT58" s="110"/>
      <c r="OHU58" s="492"/>
      <c r="OHV58" s="493"/>
      <c r="OHW58" s="496"/>
      <c r="OHX58" s="497"/>
      <c r="OHY58" s="139"/>
      <c r="OHZ58" s="138"/>
      <c r="OIA58" s="111"/>
      <c r="OIB58" s="110"/>
      <c r="OIC58" s="110"/>
      <c r="OID58" s="110"/>
      <c r="OIE58" s="110"/>
      <c r="OIF58" s="110"/>
      <c r="OIG58" s="492"/>
      <c r="OIH58" s="493"/>
      <c r="OII58" s="496"/>
      <c r="OIJ58" s="497"/>
      <c r="OIK58" s="139"/>
      <c r="OIL58" s="138"/>
      <c r="OIM58" s="111"/>
      <c r="OIN58" s="110"/>
      <c r="OIO58" s="110"/>
      <c r="OIP58" s="110"/>
      <c r="OIQ58" s="110"/>
      <c r="OIR58" s="110"/>
      <c r="OIS58" s="492"/>
      <c r="OIT58" s="493"/>
      <c r="OIU58" s="496"/>
      <c r="OIV58" s="497"/>
      <c r="OIW58" s="139"/>
      <c r="OIX58" s="138"/>
      <c r="OIY58" s="111"/>
      <c r="OIZ58" s="110"/>
      <c r="OJA58" s="110"/>
      <c r="OJB58" s="110"/>
      <c r="OJC58" s="110"/>
      <c r="OJD58" s="110"/>
      <c r="OJE58" s="492"/>
      <c r="OJF58" s="493"/>
      <c r="OJG58" s="496"/>
      <c r="OJH58" s="497"/>
      <c r="OJI58" s="139"/>
      <c r="OJJ58" s="138"/>
      <c r="OJK58" s="111"/>
      <c r="OJL58" s="110"/>
      <c r="OJM58" s="110"/>
      <c r="OJN58" s="110"/>
      <c r="OJO58" s="110"/>
      <c r="OJP58" s="110"/>
      <c r="OJQ58" s="492"/>
      <c r="OJR58" s="493"/>
      <c r="OJS58" s="496"/>
      <c r="OJT58" s="497"/>
      <c r="OJU58" s="139"/>
      <c r="OJV58" s="138"/>
      <c r="OJW58" s="111"/>
      <c r="OJX58" s="110"/>
      <c r="OJY58" s="110"/>
      <c r="OJZ58" s="110"/>
      <c r="OKA58" s="110"/>
      <c r="OKB58" s="110"/>
      <c r="OKC58" s="492"/>
      <c r="OKD58" s="493"/>
      <c r="OKE58" s="496"/>
      <c r="OKF58" s="497"/>
      <c r="OKG58" s="139"/>
      <c r="OKH58" s="138"/>
      <c r="OKI58" s="111"/>
      <c r="OKJ58" s="110"/>
      <c r="OKK58" s="110"/>
      <c r="OKL58" s="110"/>
      <c r="OKM58" s="110"/>
      <c r="OKN58" s="110"/>
      <c r="OKO58" s="492"/>
      <c r="OKP58" s="493"/>
      <c r="OKQ58" s="496"/>
      <c r="OKR58" s="497"/>
      <c r="OKS58" s="139"/>
      <c r="OKT58" s="138"/>
      <c r="OKU58" s="111"/>
      <c r="OKV58" s="110"/>
      <c r="OKW58" s="110"/>
      <c r="OKX58" s="110"/>
      <c r="OKY58" s="110"/>
      <c r="OKZ58" s="110"/>
      <c r="OLA58" s="492"/>
      <c r="OLB58" s="493"/>
      <c r="OLC58" s="496"/>
      <c r="OLD58" s="497"/>
      <c r="OLE58" s="139"/>
      <c r="OLF58" s="138"/>
      <c r="OLG58" s="111"/>
      <c r="OLH58" s="110"/>
      <c r="OLI58" s="110"/>
      <c r="OLJ58" s="110"/>
      <c r="OLK58" s="110"/>
      <c r="OLL58" s="110"/>
      <c r="OLM58" s="492"/>
      <c r="OLN58" s="493"/>
      <c r="OLO58" s="496"/>
      <c r="OLP58" s="497"/>
      <c r="OLQ58" s="139"/>
      <c r="OLR58" s="138"/>
      <c r="OLS58" s="111"/>
      <c r="OLT58" s="110"/>
      <c r="OLU58" s="110"/>
      <c r="OLV58" s="110"/>
      <c r="OLW58" s="110"/>
      <c r="OLX58" s="110"/>
      <c r="OLY58" s="492"/>
      <c r="OLZ58" s="493"/>
      <c r="OMA58" s="496"/>
      <c r="OMB58" s="497"/>
      <c r="OMC58" s="139"/>
      <c r="OMD58" s="138"/>
      <c r="OME58" s="111"/>
      <c r="OMF58" s="110"/>
      <c r="OMG58" s="110"/>
      <c r="OMH58" s="110"/>
      <c r="OMI58" s="110"/>
      <c r="OMJ58" s="110"/>
      <c r="OMK58" s="492"/>
      <c r="OML58" s="493"/>
      <c r="OMM58" s="496"/>
      <c r="OMN58" s="497"/>
      <c r="OMO58" s="139"/>
      <c r="OMP58" s="138"/>
      <c r="OMQ58" s="111"/>
      <c r="OMR58" s="110"/>
      <c r="OMS58" s="110"/>
      <c r="OMT58" s="110"/>
      <c r="OMU58" s="110"/>
      <c r="OMV58" s="110"/>
      <c r="OMW58" s="492"/>
      <c r="OMX58" s="493"/>
      <c r="OMY58" s="496"/>
      <c r="OMZ58" s="497"/>
      <c r="ONA58" s="139"/>
      <c r="ONB58" s="138"/>
      <c r="ONC58" s="111"/>
      <c r="OND58" s="110"/>
      <c r="ONE58" s="110"/>
      <c r="ONF58" s="110"/>
      <c r="ONG58" s="110"/>
      <c r="ONH58" s="110"/>
      <c r="ONI58" s="492"/>
      <c r="ONJ58" s="493"/>
      <c r="ONK58" s="496"/>
      <c r="ONL58" s="497"/>
      <c r="ONM58" s="139"/>
      <c r="ONN58" s="138"/>
      <c r="ONO58" s="111"/>
      <c r="ONP58" s="110"/>
      <c r="ONQ58" s="110"/>
      <c r="ONR58" s="110"/>
      <c r="ONS58" s="110"/>
      <c r="ONT58" s="110"/>
      <c r="ONU58" s="492"/>
      <c r="ONV58" s="493"/>
      <c r="ONW58" s="496"/>
      <c r="ONX58" s="497"/>
      <c r="ONY58" s="139"/>
      <c r="ONZ58" s="138"/>
      <c r="OOA58" s="111"/>
      <c r="OOB58" s="110"/>
      <c r="OOC58" s="110"/>
      <c r="OOD58" s="110"/>
      <c r="OOE58" s="110"/>
      <c r="OOF58" s="110"/>
      <c r="OOG58" s="492"/>
      <c r="OOH58" s="493"/>
      <c r="OOI58" s="496"/>
      <c r="OOJ58" s="497"/>
      <c r="OOK58" s="139"/>
      <c r="OOL58" s="138"/>
      <c r="OOM58" s="111"/>
      <c r="OON58" s="110"/>
      <c r="OOO58" s="110"/>
      <c r="OOP58" s="110"/>
      <c r="OOQ58" s="110"/>
      <c r="OOR58" s="110"/>
      <c r="OOS58" s="492"/>
      <c r="OOT58" s="493"/>
      <c r="OOU58" s="496"/>
      <c r="OOV58" s="497"/>
      <c r="OOW58" s="139"/>
      <c r="OOX58" s="138"/>
      <c r="OOY58" s="111"/>
      <c r="OOZ58" s="110"/>
      <c r="OPA58" s="110"/>
      <c r="OPB58" s="110"/>
      <c r="OPC58" s="110"/>
      <c r="OPD58" s="110"/>
      <c r="OPE58" s="492"/>
      <c r="OPF58" s="493"/>
      <c r="OPG58" s="496"/>
      <c r="OPH58" s="497"/>
      <c r="OPI58" s="139"/>
      <c r="OPJ58" s="138"/>
      <c r="OPK58" s="111"/>
      <c r="OPL58" s="110"/>
      <c r="OPM58" s="110"/>
      <c r="OPN58" s="110"/>
      <c r="OPO58" s="110"/>
      <c r="OPP58" s="110"/>
      <c r="OPQ58" s="492"/>
      <c r="OPR58" s="493"/>
      <c r="OPS58" s="496"/>
      <c r="OPT58" s="497"/>
      <c r="OPU58" s="139"/>
      <c r="OPV58" s="138"/>
      <c r="OPW58" s="111"/>
      <c r="OPX58" s="110"/>
      <c r="OPY58" s="110"/>
      <c r="OPZ58" s="110"/>
      <c r="OQA58" s="110"/>
      <c r="OQB58" s="110"/>
      <c r="OQC58" s="492"/>
      <c r="OQD58" s="493"/>
      <c r="OQE58" s="496"/>
      <c r="OQF58" s="497"/>
      <c r="OQG58" s="139"/>
      <c r="OQH58" s="138"/>
      <c r="OQI58" s="111"/>
      <c r="OQJ58" s="110"/>
      <c r="OQK58" s="110"/>
      <c r="OQL58" s="110"/>
      <c r="OQM58" s="110"/>
      <c r="OQN58" s="110"/>
      <c r="OQO58" s="492"/>
      <c r="OQP58" s="493"/>
      <c r="OQQ58" s="496"/>
      <c r="OQR58" s="497"/>
      <c r="OQS58" s="139"/>
      <c r="OQT58" s="138"/>
      <c r="OQU58" s="111"/>
      <c r="OQV58" s="110"/>
      <c r="OQW58" s="110"/>
      <c r="OQX58" s="110"/>
      <c r="OQY58" s="110"/>
      <c r="OQZ58" s="110"/>
      <c r="ORA58" s="492"/>
      <c r="ORB58" s="493"/>
      <c r="ORC58" s="496"/>
      <c r="ORD58" s="497"/>
      <c r="ORE58" s="139"/>
      <c r="ORF58" s="138"/>
      <c r="ORG58" s="111"/>
      <c r="ORH58" s="110"/>
      <c r="ORI58" s="110"/>
      <c r="ORJ58" s="110"/>
      <c r="ORK58" s="110"/>
      <c r="ORL58" s="110"/>
      <c r="ORM58" s="492"/>
      <c r="ORN58" s="493"/>
      <c r="ORO58" s="496"/>
      <c r="ORP58" s="497"/>
      <c r="ORQ58" s="139"/>
      <c r="ORR58" s="138"/>
      <c r="ORS58" s="111"/>
      <c r="ORT58" s="110"/>
      <c r="ORU58" s="110"/>
      <c r="ORV58" s="110"/>
      <c r="ORW58" s="110"/>
      <c r="ORX58" s="110"/>
      <c r="ORY58" s="492"/>
      <c r="ORZ58" s="493"/>
      <c r="OSA58" s="496"/>
      <c r="OSB58" s="497"/>
      <c r="OSC58" s="139"/>
      <c r="OSD58" s="138"/>
      <c r="OSE58" s="111"/>
      <c r="OSF58" s="110"/>
      <c r="OSG58" s="110"/>
      <c r="OSH58" s="110"/>
      <c r="OSI58" s="110"/>
      <c r="OSJ58" s="110"/>
      <c r="OSK58" s="492"/>
      <c r="OSL58" s="493"/>
      <c r="OSM58" s="496"/>
      <c r="OSN58" s="497"/>
      <c r="OSO58" s="139"/>
      <c r="OSP58" s="138"/>
      <c r="OSQ58" s="111"/>
      <c r="OSR58" s="110"/>
      <c r="OSS58" s="110"/>
      <c r="OST58" s="110"/>
      <c r="OSU58" s="110"/>
      <c r="OSV58" s="110"/>
      <c r="OSW58" s="492"/>
      <c r="OSX58" s="493"/>
      <c r="OSY58" s="496"/>
      <c r="OSZ58" s="497"/>
      <c r="OTA58" s="139"/>
      <c r="OTB58" s="138"/>
      <c r="OTC58" s="111"/>
      <c r="OTD58" s="110"/>
      <c r="OTE58" s="110"/>
      <c r="OTF58" s="110"/>
      <c r="OTG58" s="110"/>
      <c r="OTH58" s="110"/>
      <c r="OTI58" s="492"/>
      <c r="OTJ58" s="493"/>
      <c r="OTK58" s="496"/>
      <c r="OTL58" s="497"/>
      <c r="OTM58" s="139"/>
      <c r="OTN58" s="138"/>
      <c r="OTO58" s="111"/>
      <c r="OTP58" s="110"/>
      <c r="OTQ58" s="110"/>
      <c r="OTR58" s="110"/>
      <c r="OTS58" s="110"/>
      <c r="OTT58" s="110"/>
      <c r="OTU58" s="492"/>
      <c r="OTV58" s="493"/>
      <c r="OTW58" s="496"/>
      <c r="OTX58" s="497"/>
      <c r="OTY58" s="139"/>
      <c r="OTZ58" s="138"/>
      <c r="OUA58" s="111"/>
      <c r="OUB58" s="110"/>
      <c r="OUC58" s="110"/>
      <c r="OUD58" s="110"/>
      <c r="OUE58" s="110"/>
      <c r="OUF58" s="110"/>
      <c r="OUG58" s="492"/>
      <c r="OUH58" s="493"/>
      <c r="OUI58" s="496"/>
      <c r="OUJ58" s="497"/>
      <c r="OUK58" s="139"/>
      <c r="OUL58" s="138"/>
      <c r="OUM58" s="111"/>
      <c r="OUN58" s="110"/>
      <c r="OUO58" s="110"/>
      <c r="OUP58" s="110"/>
      <c r="OUQ58" s="110"/>
      <c r="OUR58" s="110"/>
      <c r="OUS58" s="492"/>
      <c r="OUT58" s="493"/>
      <c r="OUU58" s="496"/>
      <c r="OUV58" s="497"/>
      <c r="OUW58" s="139"/>
      <c r="OUX58" s="138"/>
      <c r="OUY58" s="111"/>
      <c r="OUZ58" s="110"/>
      <c r="OVA58" s="110"/>
      <c r="OVB58" s="110"/>
      <c r="OVC58" s="110"/>
      <c r="OVD58" s="110"/>
      <c r="OVE58" s="492"/>
      <c r="OVF58" s="493"/>
      <c r="OVG58" s="496"/>
      <c r="OVH58" s="497"/>
      <c r="OVI58" s="139"/>
      <c r="OVJ58" s="138"/>
      <c r="OVK58" s="111"/>
      <c r="OVL58" s="110"/>
      <c r="OVM58" s="110"/>
      <c r="OVN58" s="110"/>
      <c r="OVO58" s="110"/>
      <c r="OVP58" s="110"/>
      <c r="OVQ58" s="492"/>
      <c r="OVR58" s="493"/>
      <c r="OVS58" s="496"/>
      <c r="OVT58" s="497"/>
      <c r="OVU58" s="139"/>
      <c r="OVV58" s="138"/>
      <c r="OVW58" s="111"/>
      <c r="OVX58" s="110"/>
      <c r="OVY58" s="110"/>
      <c r="OVZ58" s="110"/>
      <c r="OWA58" s="110"/>
      <c r="OWB58" s="110"/>
      <c r="OWC58" s="492"/>
      <c r="OWD58" s="493"/>
      <c r="OWE58" s="496"/>
      <c r="OWF58" s="497"/>
      <c r="OWG58" s="139"/>
      <c r="OWH58" s="138"/>
      <c r="OWI58" s="111"/>
      <c r="OWJ58" s="110"/>
      <c r="OWK58" s="110"/>
      <c r="OWL58" s="110"/>
      <c r="OWM58" s="110"/>
      <c r="OWN58" s="110"/>
      <c r="OWO58" s="492"/>
      <c r="OWP58" s="493"/>
      <c r="OWQ58" s="496"/>
      <c r="OWR58" s="497"/>
      <c r="OWS58" s="139"/>
      <c r="OWT58" s="138"/>
      <c r="OWU58" s="111"/>
      <c r="OWV58" s="110"/>
      <c r="OWW58" s="110"/>
      <c r="OWX58" s="110"/>
      <c r="OWY58" s="110"/>
      <c r="OWZ58" s="110"/>
      <c r="OXA58" s="492"/>
      <c r="OXB58" s="493"/>
      <c r="OXC58" s="496"/>
      <c r="OXD58" s="497"/>
      <c r="OXE58" s="139"/>
      <c r="OXF58" s="138"/>
      <c r="OXG58" s="111"/>
      <c r="OXH58" s="110"/>
      <c r="OXI58" s="110"/>
      <c r="OXJ58" s="110"/>
      <c r="OXK58" s="110"/>
      <c r="OXL58" s="110"/>
      <c r="OXM58" s="492"/>
      <c r="OXN58" s="493"/>
      <c r="OXO58" s="496"/>
      <c r="OXP58" s="497"/>
      <c r="OXQ58" s="139"/>
      <c r="OXR58" s="138"/>
      <c r="OXS58" s="111"/>
      <c r="OXT58" s="110"/>
      <c r="OXU58" s="110"/>
      <c r="OXV58" s="110"/>
      <c r="OXW58" s="110"/>
      <c r="OXX58" s="110"/>
      <c r="OXY58" s="492"/>
      <c r="OXZ58" s="493"/>
      <c r="OYA58" s="496"/>
      <c r="OYB58" s="497"/>
      <c r="OYC58" s="139"/>
      <c r="OYD58" s="138"/>
      <c r="OYE58" s="111"/>
      <c r="OYF58" s="110"/>
      <c r="OYG58" s="110"/>
      <c r="OYH58" s="110"/>
      <c r="OYI58" s="110"/>
      <c r="OYJ58" s="110"/>
      <c r="OYK58" s="492"/>
      <c r="OYL58" s="493"/>
      <c r="OYM58" s="496"/>
      <c r="OYN58" s="497"/>
      <c r="OYO58" s="139"/>
      <c r="OYP58" s="138"/>
      <c r="OYQ58" s="111"/>
      <c r="OYR58" s="110"/>
      <c r="OYS58" s="110"/>
      <c r="OYT58" s="110"/>
      <c r="OYU58" s="110"/>
      <c r="OYV58" s="110"/>
      <c r="OYW58" s="492"/>
      <c r="OYX58" s="493"/>
      <c r="OYY58" s="496"/>
      <c r="OYZ58" s="497"/>
      <c r="OZA58" s="139"/>
      <c r="OZB58" s="138"/>
      <c r="OZC58" s="111"/>
      <c r="OZD58" s="110"/>
      <c r="OZE58" s="110"/>
      <c r="OZF58" s="110"/>
      <c r="OZG58" s="110"/>
      <c r="OZH58" s="110"/>
      <c r="OZI58" s="492"/>
      <c r="OZJ58" s="493"/>
      <c r="OZK58" s="496"/>
      <c r="OZL58" s="497"/>
      <c r="OZM58" s="139"/>
      <c r="OZN58" s="138"/>
      <c r="OZO58" s="111"/>
      <c r="OZP58" s="110"/>
      <c r="OZQ58" s="110"/>
      <c r="OZR58" s="110"/>
      <c r="OZS58" s="110"/>
      <c r="OZT58" s="110"/>
      <c r="OZU58" s="492"/>
      <c r="OZV58" s="493"/>
      <c r="OZW58" s="496"/>
      <c r="OZX58" s="497"/>
      <c r="OZY58" s="139"/>
      <c r="OZZ58" s="138"/>
      <c r="PAA58" s="111"/>
      <c r="PAB58" s="110"/>
      <c r="PAC58" s="110"/>
      <c r="PAD58" s="110"/>
      <c r="PAE58" s="110"/>
      <c r="PAF58" s="110"/>
      <c r="PAG58" s="492"/>
      <c r="PAH58" s="493"/>
      <c r="PAI58" s="496"/>
      <c r="PAJ58" s="497"/>
      <c r="PAK58" s="139"/>
      <c r="PAL58" s="138"/>
      <c r="PAM58" s="111"/>
      <c r="PAN58" s="110"/>
      <c r="PAO58" s="110"/>
      <c r="PAP58" s="110"/>
      <c r="PAQ58" s="110"/>
      <c r="PAR58" s="110"/>
      <c r="PAS58" s="492"/>
      <c r="PAT58" s="493"/>
      <c r="PAU58" s="496"/>
      <c r="PAV58" s="497"/>
      <c r="PAW58" s="139"/>
      <c r="PAX58" s="138"/>
      <c r="PAY58" s="111"/>
      <c r="PAZ58" s="110"/>
      <c r="PBA58" s="110"/>
      <c r="PBB58" s="110"/>
      <c r="PBC58" s="110"/>
      <c r="PBD58" s="110"/>
      <c r="PBE58" s="492"/>
      <c r="PBF58" s="493"/>
      <c r="PBG58" s="496"/>
      <c r="PBH58" s="497"/>
      <c r="PBI58" s="139"/>
      <c r="PBJ58" s="138"/>
      <c r="PBK58" s="111"/>
      <c r="PBL58" s="110"/>
      <c r="PBM58" s="110"/>
      <c r="PBN58" s="110"/>
      <c r="PBO58" s="110"/>
      <c r="PBP58" s="110"/>
      <c r="PBQ58" s="492"/>
      <c r="PBR58" s="493"/>
      <c r="PBS58" s="496"/>
      <c r="PBT58" s="497"/>
      <c r="PBU58" s="139"/>
      <c r="PBV58" s="138"/>
      <c r="PBW58" s="111"/>
      <c r="PBX58" s="110"/>
      <c r="PBY58" s="110"/>
      <c r="PBZ58" s="110"/>
      <c r="PCA58" s="110"/>
      <c r="PCB58" s="110"/>
      <c r="PCC58" s="492"/>
      <c r="PCD58" s="493"/>
      <c r="PCE58" s="496"/>
      <c r="PCF58" s="497"/>
      <c r="PCG58" s="139"/>
      <c r="PCH58" s="138"/>
      <c r="PCI58" s="111"/>
      <c r="PCJ58" s="110"/>
      <c r="PCK58" s="110"/>
      <c r="PCL58" s="110"/>
      <c r="PCM58" s="110"/>
      <c r="PCN58" s="110"/>
      <c r="PCO58" s="492"/>
      <c r="PCP58" s="493"/>
      <c r="PCQ58" s="496"/>
      <c r="PCR58" s="497"/>
      <c r="PCS58" s="139"/>
      <c r="PCT58" s="138"/>
      <c r="PCU58" s="111"/>
      <c r="PCV58" s="110"/>
      <c r="PCW58" s="110"/>
      <c r="PCX58" s="110"/>
      <c r="PCY58" s="110"/>
      <c r="PCZ58" s="110"/>
      <c r="PDA58" s="492"/>
      <c r="PDB58" s="493"/>
      <c r="PDC58" s="496"/>
      <c r="PDD58" s="497"/>
      <c r="PDE58" s="139"/>
      <c r="PDF58" s="138"/>
      <c r="PDG58" s="111"/>
      <c r="PDH58" s="110"/>
      <c r="PDI58" s="110"/>
      <c r="PDJ58" s="110"/>
      <c r="PDK58" s="110"/>
      <c r="PDL58" s="110"/>
      <c r="PDM58" s="492"/>
      <c r="PDN58" s="493"/>
      <c r="PDO58" s="496"/>
      <c r="PDP58" s="497"/>
      <c r="PDQ58" s="139"/>
      <c r="PDR58" s="138"/>
      <c r="PDS58" s="111"/>
      <c r="PDT58" s="110"/>
      <c r="PDU58" s="110"/>
      <c r="PDV58" s="110"/>
      <c r="PDW58" s="110"/>
      <c r="PDX58" s="110"/>
      <c r="PDY58" s="492"/>
      <c r="PDZ58" s="493"/>
      <c r="PEA58" s="496"/>
      <c r="PEB58" s="497"/>
      <c r="PEC58" s="139"/>
      <c r="PED58" s="138"/>
      <c r="PEE58" s="111"/>
      <c r="PEF58" s="110"/>
      <c r="PEG58" s="110"/>
      <c r="PEH58" s="110"/>
      <c r="PEI58" s="110"/>
      <c r="PEJ58" s="110"/>
      <c r="PEK58" s="492"/>
      <c r="PEL58" s="493"/>
      <c r="PEM58" s="496"/>
      <c r="PEN58" s="497"/>
      <c r="PEO58" s="139"/>
      <c r="PEP58" s="138"/>
      <c r="PEQ58" s="111"/>
      <c r="PER58" s="110"/>
      <c r="PES58" s="110"/>
      <c r="PET58" s="110"/>
      <c r="PEU58" s="110"/>
      <c r="PEV58" s="110"/>
      <c r="PEW58" s="492"/>
      <c r="PEX58" s="493"/>
      <c r="PEY58" s="496"/>
      <c r="PEZ58" s="497"/>
      <c r="PFA58" s="139"/>
      <c r="PFB58" s="138"/>
      <c r="PFC58" s="111"/>
      <c r="PFD58" s="110"/>
      <c r="PFE58" s="110"/>
      <c r="PFF58" s="110"/>
      <c r="PFG58" s="110"/>
      <c r="PFH58" s="110"/>
      <c r="PFI58" s="492"/>
      <c r="PFJ58" s="493"/>
      <c r="PFK58" s="496"/>
      <c r="PFL58" s="497"/>
      <c r="PFM58" s="139"/>
      <c r="PFN58" s="138"/>
      <c r="PFO58" s="111"/>
      <c r="PFP58" s="110"/>
      <c r="PFQ58" s="110"/>
      <c r="PFR58" s="110"/>
      <c r="PFS58" s="110"/>
      <c r="PFT58" s="110"/>
      <c r="PFU58" s="492"/>
      <c r="PFV58" s="493"/>
      <c r="PFW58" s="496"/>
      <c r="PFX58" s="497"/>
      <c r="PFY58" s="139"/>
      <c r="PFZ58" s="138"/>
      <c r="PGA58" s="111"/>
      <c r="PGB58" s="110"/>
      <c r="PGC58" s="110"/>
      <c r="PGD58" s="110"/>
      <c r="PGE58" s="110"/>
      <c r="PGF58" s="110"/>
      <c r="PGG58" s="492"/>
      <c r="PGH58" s="493"/>
      <c r="PGI58" s="496"/>
      <c r="PGJ58" s="497"/>
      <c r="PGK58" s="139"/>
      <c r="PGL58" s="138"/>
      <c r="PGM58" s="111"/>
      <c r="PGN58" s="110"/>
      <c r="PGO58" s="110"/>
      <c r="PGP58" s="110"/>
      <c r="PGQ58" s="110"/>
      <c r="PGR58" s="110"/>
      <c r="PGS58" s="492"/>
      <c r="PGT58" s="493"/>
      <c r="PGU58" s="496"/>
      <c r="PGV58" s="497"/>
      <c r="PGW58" s="139"/>
      <c r="PGX58" s="138"/>
      <c r="PGY58" s="111"/>
      <c r="PGZ58" s="110"/>
      <c r="PHA58" s="110"/>
      <c r="PHB58" s="110"/>
      <c r="PHC58" s="110"/>
      <c r="PHD58" s="110"/>
      <c r="PHE58" s="492"/>
      <c r="PHF58" s="493"/>
      <c r="PHG58" s="496"/>
      <c r="PHH58" s="497"/>
      <c r="PHI58" s="139"/>
      <c r="PHJ58" s="138"/>
      <c r="PHK58" s="111"/>
      <c r="PHL58" s="110"/>
      <c r="PHM58" s="110"/>
      <c r="PHN58" s="110"/>
      <c r="PHO58" s="110"/>
      <c r="PHP58" s="110"/>
      <c r="PHQ58" s="492"/>
      <c r="PHR58" s="493"/>
      <c r="PHS58" s="496"/>
      <c r="PHT58" s="497"/>
      <c r="PHU58" s="139"/>
      <c r="PHV58" s="138"/>
      <c r="PHW58" s="111"/>
      <c r="PHX58" s="110"/>
      <c r="PHY58" s="110"/>
      <c r="PHZ58" s="110"/>
      <c r="PIA58" s="110"/>
      <c r="PIB58" s="110"/>
      <c r="PIC58" s="492"/>
      <c r="PID58" s="493"/>
      <c r="PIE58" s="496"/>
      <c r="PIF58" s="497"/>
      <c r="PIG58" s="139"/>
      <c r="PIH58" s="138"/>
      <c r="PII58" s="111"/>
      <c r="PIJ58" s="110"/>
      <c r="PIK58" s="110"/>
      <c r="PIL58" s="110"/>
      <c r="PIM58" s="110"/>
      <c r="PIN58" s="110"/>
      <c r="PIO58" s="492"/>
      <c r="PIP58" s="493"/>
      <c r="PIQ58" s="496"/>
      <c r="PIR58" s="497"/>
      <c r="PIS58" s="139"/>
      <c r="PIT58" s="138"/>
      <c r="PIU58" s="111"/>
      <c r="PIV58" s="110"/>
      <c r="PIW58" s="110"/>
      <c r="PIX58" s="110"/>
      <c r="PIY58" s="110"/>
      <c r="PIZ58" s="110"/>
      <c r="PJA58" s="492"/>
      <c r="PJB58" s="493"/>
      <c r="PJC58" s="496"/>
      <c r="PJD58" s="497"/>
      <c r="PJE58" s="139"/>
      <c r="PJF58" s="138"/>
      <c r="PJG58" s="111"/>
      <c r="PJH58" s="110"/>
      <c r="PJI58" s="110"/>
      <c r="PJJ58" s="110"/>
      <c r="PJK58" s="110"/>
      <c r="PJL58" s="110"/>
      <c r="PJM58" s="492"/>
      <c r="PJN58" s="493"/>
      <c r="PJO58" s="496"/>
      <c r="PJP58" s="497"/>
      <c r="PJQ58" s="139"/>
      <c r="PJR58" s="138"/>
      <c r="PJS58" s="111"/>
      <c r="PJT58" s="110"/>
      <c r="PJU58" s="110"/>
      <c r="PJV58" s="110"/>
      <c r="PJW58" s="110"/>
      <c r="PJX58" s="110"/>
      <c r="PJY58" s="492"/>
      <c r="PJZ58" s="493"/>
      <c r="PKA58" s="496"/>
      <c r="PKB58" s="497"/>
      <c r="PKC58" s="139"/>
      <c r="PKD58" s="138"/>
      <c r="PKE58" s="111"/>
      <c r="PKF58" s="110"/>
      <c r="PKG58" s="110"/>
      <c r="PKH58" s="110"/>
      <c r="PKI58" s="110"/>
      <c r="PKJ58" s="110"/>
      <c r="PKK58" s="492"/>
      <c r="PKL58" s="493"/>
      <c r="PKM58" s="496"/>
      <c r="PKN58" s="497"/>
      <c r="PKO58" s="139"/>
      <c r="PKP58" s="138"/>
      <c r="PKQ58" s="111"/>
      <c r="PKR58" s="110"/>
      <c r="PKS58" s="110"/>
      <c r="PKT58" s="110"/>
      <c r="PKU58" s="110"/>
      <c r="PKV58" s="110"/>
      <c r="PKW58" s="492"/>
      <c r="PKX58" s="493"/>
      <c r="PKY58" s="496"/>
      <c r="PKZ58" s="497"/>
      <c r="PLA58" s="139"/>
      <c r="PLB58" s="138"/>
      <c r="PLC58" s="111"/>
      <c r="PLD58" s="110"/>
      <c r="PLE58" s="110"/>
      <c r="PLF58" s="110"/>
      <c r="PLG58" s="110"/>
      <c r="PLH58" s="110"/>
      <c r="PLI58" s="492"/>
      <c r="PLJ58" s="493"/>
      <c r="PLK58" s="496"/>
      <c r="PLL58" s="497"/>
      <c r="PLM58" s="139"/>
      <c r="PLN58" s="138"/>
      <c r="PLO58" s="111"/>
      <c r="PLP58" s="110"/>
      <c r="PLQ58" s="110"/>
      <c r="PLR58" s="110"/>
      <c r="PLS58" s="110"/>
      <c r="PLT58" s="110"/>
      <c r="PLU58" s="492"/>
      <c r="PLV58" s="493"/>
      <c r="PLW58" s="496"/>
      <c r="PLX58" s="497"/>
      <c r="PLY58" s="139"/>
      <c r="PLZ58" s="138"/>
      <c r="PMA58" s="111"/>
      <c r="PMB58" s="110"/>
      <c r="PMC58" s="110"/>
      <c r="PMD58" s="110"/>
      <c r="PME58" s="110"/>
      <c r="PMF58" s="110"/>
      <c r="PMG58" s="492"/>
      <c r="PMH58" s="493"/>
      <c r="PMI58" s="496"/>
      <c r="PMJ58" s="497"/>
      <c r="PMK58" s="139"/>
      <c r="PML58" s="138"/>
      <c r="PMM58" s="111"/>
      <c r="PMN58" s="110"/>
      <c r="PMO58" s="110"/>
      <c r="PMP58" s="110"/>
      <c r="PMQ58" s="110"/>
      <c r="PMR58" s="110"/>
      <c r="PMS58" s="492"/>
      <c r="PMT58" s="493"/>
      <c r="PMU58" s="496"/>
      <c r="PMV58" s="497"/>
      <c r="PMW58" s="139"/>
      <c r="PMX58" s="138"/>
      <c r="PMY58" s="111"/>
      <c r="PMZ58" s="110"/>
      <c r="PNA58" s="110"/>
      <c r="PNB58" s="110"/>
      <c r="PNC58" s="110"/>
      <c r="PND58" s="110"/>
      <c r="PNE58" s="492"/>
      <c r="PNF58" s="493"/>
      <c r="PNG58" s="496"/>
      <c r="PNH58" s="497"/>
      <c r="PNI58" s="139"/>
      <c r="PNJ58" s="138"/>
      <c r="PNK58" s="111"/>
      <c r="PNL58" s="110"/>
      <c r="PNM58" s="110"/>
      <c r="PNN58" s="110"/>
      <c r="PNO58" s="110"/>
      <c r="PNP58" s="110"/>
      <c r="PNQ58" s="492"/>
      <c r="PNR58" s="493"/>
      <c r="PNS58" s="496"/>
      <c r="PNT58" s="497"/>
      <c r="PNU58" s="139"/>
      <c r="PNV58" s="138"/>
      <c r="PNW58" s="111"/>
      <c r="PNX58" s="110"/>
      <c r="PNY58" s="110"/>
      <c r="PNZ58" s="110"/>
      <c r="POA58" s="110"/>
      <c r="POB58" s="110"/>
      <c r="POC58" s="492"/>
      <c r="POD58" s="493"/>
      <c r="POE58" s="496"/>
      <c r="POF58" s="497"/>
      <c r="POG58" s="139"/>
      <c r="POH58" s="138"/>
      <c r="POI58" s="111"/>
      <c r="POJ58" s="110"/>
      <c r="POK58" s="110"/>
      <c r="POL58" s="110"/>
      <c r="POM58" s="110"/>
      <c r="PON58" s="110"/>
      <c r="POO58" s="492"/>
      <c r="POP58" s="493"/>
      <c r="POQ58" s="496"/>
      <c r="POR58" s="497"/>
      <c r="POS58" s="139"/>
      <c r="POT58" s="138"/>
      <c r="POU58" s="111"/>
      <c r="POV58" s="110"/>
      <c r="POW58" s="110"/>
      <c r="POX58" s="110"/>
      <c r="POY58" s="110"/>
      <c r="POZ58" s="110"/>
      <c r="PPA58" s="492"/>
      <c r="PPB58" s="493"/>
      <c r="PPC58" s="496"/>
      <c r="PPD58" s="497"/>
      <c r="PPE58" s="139"/>
      <c r="PPF58" s="138"/>
      <c r="PPG58" s="111"/>
      <c r="PPH58" s="110"/>
      <c r="PPI58" s="110"/>
      <c r="PPJ58" s="110"/>
      <c r="PPK58" s="110"/>
      <c r="PPL58" s="110"/>
      <c r="PPM58" s="492"/>
      <c r="PPN58" s="493"/>
      <c r="PPO58" s="496"/>
      <c r="PPP58" s="497"/>
      <c r="PPQ58" s="139"/>
      <c r="PPR58" s="138"/>
      <c r="PPS58" s="111"/>
      <c r="PPT58" s="110"/>
      <c r="PPU58" s="110"/>
      <c r="PPV58" s="110"/>
      <c r="PPW58" s="110"/>
      <c r="PPX58" s="110"/>
      <c r="PPY58" s="492"/>
      <c r="PPZ58" s="493"/>
      <c r="PQA58" s="496"/>
      <c r="PQB58" s="497"/>
      <c r="PQC58" s="139"/>
      <c r="PQD58" s="138"/>
      <c r="PQE58" s="111"/>
      <c r="PQF58" s="110"/>
      <c r="PQG58" s="110"/>
      <c r="PQH58" s="110"/>
      <c r="PQI58" s="110"/>
      <c r="PQJ58" s="110"/>
      <c r="PQK58" s="492"/>
      <c r="PQL58" s="493"/>
      <c r="PQM58" s="496"/>
      <c r="PQN58" s="497"/>
      <c r="PQO58" s="139"/>
      <c r="PQP58" s="138"/>
      <c r="PQQ58" s="111"/>
      <c r="PQR58" s="110"/>
      <c r="PQS58" s="110"/>
      <c r="PQT58" s="110"/>
      <c r="PQU58" s="110"/>
      <c r="PQV58" s="110"/>
      <c r="PQW58" s="492"/>
      <c r="PQX58" s="493"/>
      <c r="PQY58" s="496"/>
      <c r="PQZ58" s="497"/>
      <c r="PRA58" s="139"/>
      <c r="PRB58" s="138"/>
      <c r="PRC58" s="111"/>
      <c r="PRD58" s="110"/>
      <c r="PRE58" s="110"/>
      <c r="PRF58" s="110"/>
      <c r="PRG58" s="110"/>
      <c r="PRH58" s="110"/>
      <c r="PRI58" s="492"/>
      <c r="PRJ58" s="493"/>
      <c r="PRK58" s="496"/>
      <c r="PRL58" s="497"/>
      <c r="PRM58" s="139"/>
      <c r="PRN58" s="138"/>
      <c r="PRO58" s="111"/>
      <c r="PRP58" s="110"/>
      <c r="PRQ58" s="110"/>
      <c r="PRR58" s="110"/>
      <c r="PRS58" s="110"/>
      <c r="PRT58" s="110"/>
      <c r="PRU58" s="492"/>
      <c r="PRV58" s="493"/>
      <c r="PRW58" s="496"/>
      <c r="PRX58" s="497"/>
      <c r="PRY58" s="139"/>
      <c r="PRZ58" s="138"/>
      <c r="PSA58" s="111"/>
      <c r="PSB58" s="110"/>
      <c r="PSC58" s="110"/>
      <c r="PSD58" s="110"/>
      <c r="PSE58" s="110"/>
      <c r="PSF58" s="110"/>
      <c r="PSG58" s="492"/>
      <c r="PSH58" s="493"/>
      <c r="PSI58" s="496"/>
      <c r="PSJ58" s="497"/>
      <c r="PSK58" s="139"/>
      <c r="PSL58" s="138"/>
      <c r="PSM58" s="111"/>
      <c r="PSN58" s="110"/>
      <c r="PSO58" s="110"/>
      <c r="PSP58" s="110"/>
      <c r="PSQ58" s="110"/>
      <c r="PSR58" s="110"/>
      <c r="PSS58" s="492"/>
      <c r="PST58" s="493"/>
      <c r="PSU58" s="496"/>
      <c r="PSV58" s="497"/>
      <c r="PSW58" s="139"/>
      <c r="PSX58" s="138"/>
      <c r="PSY58" s="111"/>
      <c r="PSZ58" s="110"/>
      <c r="PTA58" s="110"/>
      <c r="PTB58" s="110"/>
      <c r="PTC58" s="110"/>
      <c r="PTD58" s="110"/>
      <c r="PTE58" s="492"/>
      <c r="PTF58" s="493"/>
      <c r="PTG58" s="496"/>
      <c r="PTH58" s="497"/>
      <c r="PTI58" s="139"/>
      <c r="PTJ58" s="138"/>
      <c r="PTK58" s="111"/>
      <c r="PTL58" s="110"/>
      <c r="PTM58" s="110"/>
      <c r="PTN58" s="110"/>
      <c r="PTO58" s="110"/>
      <c r="PTP58" s="110"/>
      <c r="PTQ58" s="492"/>
      <c r="PTR58" s="493"/>
      <c r="PTS58" s="496"/>
      <c r="PTT58" s="497"/>
      <c r="PTU58" s="139"/>
      <c r="PTV58" s="138"/>
      <c r="PTW58" s="111"/>
      <c r="PTX58" s="110"/>
      <c r="PTY58" s="110"/>
      <c r="PTZ58" s="110"/>
      <c r="PUA58" s="110"/>
      <c r="PUB58" s="110"/>
      <c r="PUC58" s="492"/>
      <c r="PUD58" s="493"/>
      <c r="PUE58" s="496"/>
      <c r="PUF58" s="497"/>
      <c r="PUG58" s="139"/>
      <c r="PUH58" s="138"/>
      <c r="PUI58" s="111"/>
      <c r="PUJ58" s="110"/>
      <c r="PUK58" s="110"/>
      <c r="PUL58" s="110"/>
      <c r="PUM58" s="110"/>
      <c r="PUN58" s="110"/>
      <c r="PUO58" s="492"/>
      <c r="PUP58" s="493"/>
      <c r="PUQ58" s="496"/>
      <c r="PUR58" s="497"/>
      <c r="PUS58" s="139"/>
      <c r="PUT58" s="138"/>
      <c r="PUU58" s="111"/>
      <c r="PUV58" s="110"/>
      <c r="PUW58" s="110"/>
      <c r="PUX58" s="110"/>
      <c r="PUY58" s="110"/>
      <c r="PUZ58" s="110"/>
      <c r="PVA58" s="492"/>
      <c r="PVB58" s="493"/>
      <c r="PVC58" s="496"/>
      <c r="PVD58" s="497"/>
      <c r="PVE58" s="139"/>
      <c r="PVF58" s="138"/>
      <c r="PVG58" s="111"/>
      <c r="PVH58" s="110"/>
      <c r="PVI58" s="110"/>
      <c r="PVJ58" s="110"/>
      <c r="PVK58" s="110"/>
      <c r="PVL58" s="110"/>
      <c r="PVM58" s="492"/>
      <c r="PVN58" s="493"/>
      <c r="PVO58" s="496"/>
      <c r="PVP58" s="497"/>
      <c r="PVQ58" s="139"/>
      <c r="PVR58" s="138"/>
      <c r="PVS58" s="111"/>
      <c r="PVT58" s="110"/>
      <c r="PVU58" s="110"/>
      <c r="PVV58" s="110"/>
      <c r="PVW58" s="110"/>
      <c r="PVX58" s="110"/>
      <c r="PVY58" s="492"/>
      <c r="PVZ58" s="493"/>
      <c r="PWA58" s="496"/>
      <c r="PWB58" s="497"/>
      <c r="PWC58" s="139"/>
      <c r="PWD58" s="138"/>
      <c r="PWE58" s="111"/>
      <c r="PWF58" s="110"/>
      <c r="PWG58" s="110"/>
      <c r="PWH58" s="110"/>
      <c r="PWI58" s="110"/>
      <c r="PWJ58" s="110"/>
      <c r="PWK58" s="492"/>
      <c r="PWL58" s="493"/>
      <c r="PWM58" s="496"/>
      <c r="PWN58" s="497"/>
      <c r="PWO58" s="139"/>
      <c r="PWP58" s="138"/>
      <c r="PWQ58" s="111"/>
      <c r="PWR58" s="110"/>
      <c r="PWS58" s="110"/>
      <c r="PWT58" s="110"/>
      <c r="PWU58" s="110"/>
      <c r="PWV58" s="110"/>
      <c r="PWW58" s="492"/>
      <c r="PWX58" s="493"/>
      <c r="PWY58" s="496"/>
      <c r="PWZ58" s="497"/>
      <c r="PXA58" s="139"/>
      <c r="PXB58" s="138"/>
      <c r="PXC58" s="111"/>
      <c r="PXD58" s="110"/>
      <c r="PXE58" s="110"/>
      <c r="PXF58" s="110"/>
      <c r="PXG58" s="110"/>
      <c r="PXH58" s="110"/>
      <c r="PXI58" s="492"/>
      <c r="PXJ58" s="493"/>
      <c r="PXK58" s="496"/>
      <c r="PXL58" s="497"/>
      <c r="PXM58" s="139"/>
      <c r="PXN58" s="138"/>
      <c r="PXO58" s="111"/>
      <c r="PXP58" s="110"/>
      <c r="PXQ58" s="110"/>
      <c r="PXR58" s="110"/>
      <c r="PXS58" s="110"/>
      <c r="PXT58" s="110"/>
      <c r="PXU58" s="492"/>
      <c r="PXV58" s="493"/>
      <c r="PXW58" s="496"/>
      <c r="PXX58" s="497"/>
      <c r="PXY58" s="139"/>
      <c r="PXZ58" s="138"/>
      <c r="PYA58" s="111"/>
      <c r="PYB58" s="110"/>
      <c r="PYC58" s="110"/>
      <c r="PYD58" s="110"/>
      <c r="PYE58" s="110"/>
      <c r="PYF58" s="110"/>
      <c r="PYG58" s="492"/>
      <c r="PYH58" s="493"/>
      <c r="PYI58" s="496"/>
      <c r="PYJ58" s="497"/>
      <c r="PYK58" s="139"/>
      <c r="PYL58" s="138"/>
      <c r="PYM58" s="111"/>
      <c r="PYN58" s="110"/>
      <c r="PYO58" s="110"/>
      <c r="PYP58" s="110"/>
      <c r="PYQ58" s="110"/>
      <c r="PYR58" s="110"/>
      <c r="PYS58" s="492"/>
      <c r="PYT58" s="493"/>
      <c r="PYU58" s="496"/>
      <c r="PYV58" s="497"/>
      <c r="PYW58" s="139"/>
      <c r="PYX58" s="138"/>
      <c r="PYY58" s="111"/>
      <c r="PYZ58" s="110"/>
      <c r="PZA58" s="110"/>
      <c r="PZB58" s="110"/>
      <c r="PZC58" s="110"/>
      <c r="PZD58" s="110"/>
      <c r="PZE58" s="492"/>
      <c r="PZF58" s="493"/>
      <c r="PZG58" s="496"/>
      <c r="PZH58" s="497"/>
      <c r="PZI58" s="139"/>
      <c r="PZJ58" s="138"/>
      <c r="PZK58" s="111"/>
      <c r="PZL58" s="110"/>
      <c r="PZM58" s="110"/>
      <c r="PZN58" s="110"/>
      <c r="PZO58" s="110"/>
      <c r="PZP58" s="110"/>
      <c r="PZQ58" s="492"/>
      <c r="PZR58" s="493"/>
      <c r="PZS58" s="496"/>
      <c r="PZT58" s="497"/>
      <c r="PZU58" s="139"/>
      <c r="PZV58" s="138"/>
      <c r="PZW58" s="111"/>
      <c r="PZX58" s="110"/>
      <c r="PZY58" s="110"/>
      <c r="PZZ58" s="110"/>
      <c r="QAA58" s="110"/>
      <c r="QAB58" s="110"/>
      <c r="QAC58" s="492"/>
      <c r="QAD58" s="493"/>
      <c r="QAE58" s="496"/>
      <c r="QAF58" s="497"/>
      <c r="QAG58" s="139"/>
      <c r="QAH58" s="138"/>
      <c r="QAI58" s="111"/>
      <c r="QAJ58" s="110"/>
      <c r="QAK58" s="110"/>
      <c r="QAL58" s="110"/>
      <c r="QAM58" s="110"/>
      <c r="QAN58" s="110"/>
      <c r="QAO58" s="492"/>
      <c r="QAP58" s="493"/>
      <c r="QAQ58" s="496"/>
      <c r="QAR58" s="497"/>
      <c r="QAS58" s="139"/>
      <c r="QAT58" s="138"/>
      <c r="QAU58" s="111"/>
      <c r="QAV58" s="110"/>
      <c r="QAW58" s="110"/>
      <c r="QAX58" s="110"/>
      <c r="QAY58" s="110"/>
      <c r="QAZ58" s="110"/>
      <c r="QBA58" s="492"/>
      <c r="QBB58" s="493"/>
      <c r="QBC58" s="496"/>
      <c r="QBD58" s="497"/>
      <c r="QBE58" s="139"/>
      <c r="QBF58" s="138"/>
      <c r="QBG58" s="111"/>
      <c r="QBH58" s="110"/>
      <c r="QBI58" s="110"/>
      <c r="QBJ58" s="110"/>
      <c r="QBK58" s="110"/>
      <c r="QBL58" s="110"/>
      <c r="QBM58" s="492"/>
      <c r="QBN58" s="493"/>
      <c r="QBO58" s="496"/>
      <c r="QBP58" s="497"/>
      <c r="QBQ58" s="139"/>
      <c r="QBR58" s="138"/>
      <c r="QBS58" s="111"/>
      <c r="QBT58" s="110"/>
      <c r="QBU58" s="110"/>
      <c r="QBV58" s="110"/>
      <c r="QBW58" s="110"/>
      <c r="QBX58" s="110"/>
      <c r="QBY58" s="492"/>
      <c r="QBZ58" s="493"/>
      <c r="QCA58" s="496"/>
      <c r="QCB58" s="497"/>
      <c r="QCC58" s="139"/>
      <c r="QCD58" s="138"/>
      <c r="QCE58" s="111"/>
      <c r="QCF58" s="110"/>
      <c r="QCG58" s="110"/>
      <c r="QCH58" s="110"/>
      <c r="QCI58" s="110"/>
      <c r="QCJ58" s="110"/>
      <c r="QCK58" s="492"/>
      <c r="QCL58" s="493"/>
      <c r="QCM58" s="496"/>
      <c r="QCN58" s="497"/>
      <c r="QCO58" s="139"/>
      <c r="QCP58" s="138"/>
      <c r="QCQ58" s="111"/>
      <c r="QCR58" s="110"/>
      <c r="QCS58" s="110"/>
      <c r="QCT58" s="110"/>
      <c r="QCU58" s="110"/>
      <c r="QCV58" s="110"/>
      <c r="QCW58" s="492"/>
      <c r="QCX58" s="493"/>
      <c r="QCY58" s="496"/>
      <c r="QCZ58" s="497"/>
      <c r="QDA58" s="139"/>
      <c r="QDB58" s="138"/>
      <c r="QDC58" s="111"/>
      <c r="QDD58" s="110"/>
      <c r="QDE58" s="110"/>
      <c r="QDF58" s="110"/>
      <c r="QDG58" s="110"/>
      <c r="QDH58" s="110"/>
      <c r="QDI58" s="492"/>
      <c r="QDJ58" s="493"/>
      <c r="QDK58" s="496"/>
      <c r="QDL58" s="497"/>
      <c r="QDM58" s="139"/>
      <c r="QDN58" s="138"/>
      <c r="QDO58" s="111"/>
      <c r="QDP58" s="110"/>
      <c r="QDQ58" s="110"/>
      <c r="QDR58" s="110"/>
      <c r="QDS58" s="110"/>
      <c r="QDT58" s="110"/>
      <c r="QDU58" s="492"/>
      <c r="QDV58" s="493"/>
      <c r="QDW58" s="496"/>
      <c r="QDX58" s="497"/>
      <c r="QDY58" s="139"/>
      <c r="QDZ58" s="138"/>
      <c r="QEA58" s="111"/>
      <c r="QEB58" s="110"/>
      <c r="QEC58" s="110"/>
      <c r="QED58" s="110"/>
      <c r="QEE58" s="110"/>
      <c r="QEF58" s="110"/>
      <c r="QEG58" s="492"/>
      <c r="QEH58" s="493"/>
      <c r="QEI58" s="496"/>
      <c r="QEJ58" s="497"/>
      <c r="QEK58" s="139"/>
      <c r="QEL58" s="138"/>
      <c r="QEM58" s="111"/>
      <c r="QEN58" s="110"/>
      <c r="QEO58" s="110"/>
      <c r="QEP58" s="110"/>
      <c r="QEQ58" s="110"/>
      <c r="QER58" s="110"/>
      <c r="QES58" s="492"/>
      <c r="QET58" s="493"/>
      <c r="QEU58" s="496"/>
      <c r="QEV58" s="497"/>
      <c r="QEW58" s="139"/>
      <c r="QEX58" s="138"/>
      <c r="QEY58" s="111"/>
      <c r="QEZ58" s="110"/>
      <c r="QFA58" s="110"/>
      <c r="QFB58" s="110"/>
      <c r="QFC58" s="110"/>
      <c r="QFD58" s="110"/>
      <c r="QFE58" s="492"/>
      <c r="QFF58" s="493"/>
      <c r="QFG58" s="496"/>
      <c r="QFH58" s="497"/>
      <c r="QFI58" s="139"/>
      <c r="QFJ58" s="138"/>
      <c r="QFK58" s="111"/>
      <c r="QFL58" s="110"/>
      <c r="QFM58" s="110"/>
      <c r="QFN58" s="110"/>
      <c r="QFO58" s="110"/>
      <c r="QFP58" s="110"/>
      <c r="QFQ58" s="492"/>
      <c r="QFR58" s="493"/>
      <c r="QFS58" s="496"/>
      <c r="QFT58" s="497"/>
      <c r="QFU58" s="139"/>
      <c r="QFV58" s="138"/>
      <c r="QFW58" s="111"/>
      <c r="QFX58" s="110"/>
      <c r="QFY58" s="110"/>
      <c r="QFZ58" s="110"/>
      <c r="QGA58" s="110"/>
      <c r="QGB58" s="110"/>
      <c r="QGC58" s="492"/>
      <c r="QGD58" s="493"/>
      <c r="QGE58" s="496"/>
      <c r="QGF58" s="497"/>
      <c r="QGG58" s="139"/>
      <c r="QGH58" s="138"/>
      <c r="QGI58" s="111"/>
      <c r="QGJ58" s="110"/>
      <c r="QGK58" s="110"/>
      <c r="QGL58" s="110"/>
      <c r="QGM58" s="110"/>
      <c r="QGN58" s="110"/>
      <c r="QGO58" s="492"/>
      <c r="QGP58" s="493"/>
      <c r="QGQ58" s="496"/>
      <c r="QGR58" s="497"/>
      <c r="QGS58" s="139"/>
      <c r="QGT58" s="138"/>
      <c r="QGU58" s="111"/>
      <c r="QGV58" s="110"/>
      <c r="QGW58" s="110"/>
      <c r="QGX58" s="110"/>
      <c r="QGY58" s="110"/>
      <c r="QGZ58" s="110"/>
      <c r="QHA58" s="492"/>
      <c r="QHB58" s="493"/>
      <c r="QHC58" s="496"/>
      <c r="QHD58" s="497"/>
      <c r="QHE58" s="139"/>
      <c r="QHF58" s="138"/>
      <c r="QHG58" s="111"/>
      <c r="QHH58" s="110"/>
      <c r="QHI58" s="110"/>
      <c r="QHJ58" s="110"/>
      <c r="QHK58" s="110"/>
      <c r="QHL58" s="110"/>
      <c r="QHM58" s="492"/>
      <c r="QHN58" s="493"/>
      <c r="QHO58" s="496"/>
      <c r="QHP58" s="497"/>
      <c r="QHQ58" s="139"/>
      <c r="QHR58" s="138"/>
      <c r="QHS58" s="111"/>
      <c r="QHT58" s="110"/>
      <c r="QHU58" s="110"/>
      <c r="QHV58" s="110"/>
      <c r="QHW58" s="110"/>
      <c r="QHX58" s="110"/>
      <c r="QHY58" s="492"/>
      <c r="QHZ58" s="493"/>
      <c r="QIA58" s="496"/>
      <c r="QIB58" s="497"/>
      <c r="QIC58" s="139"/>
      <c r="QID58" s="138"/>
      <c r="QIE58" s="111"/>
      <c r="QIF58" s="110"/>
      <c r="QIG58" s="110"/>
      <c r="QIH58" s="110"/>
      <c r="QII58" s="110"/>
      <c r="QIJ58" s="110"/>
      <c r="QIK58" s="492"/>
      <c r="QIL58" s="493"/>
      <c r="QIM58" s="496"/>
      <c r="QIN58" s="497"/>
      <c r="QIO58" s="139"/>
      <c r="QIP58" s="138"/>
      <c r="QIQ58" s="111"/>
      <c r="QIR58" s="110"/>
      <c r="QIS58" s="110"/>
      <c r="QIT58" s="110"/>
      <c r="QIU58" s="110"/>
      <c r="QIV58" s="110"/>
      <c r="QIW58" s="492"/>
      <c r="QIX58" s="493"/>
      <c r="QIY58" s="496"/>
      <c r="QIZ58" s="497"/>
      <c r="QJA58" s="139"/>
      <c r="QJB58" s="138"/>
      <c r="QJC58" s="111"/>
      <c r="QJD58" s="110"/>
      <c r="QJE58" s="110"/>
      <c r="QJF58" s="110"/>
      <c r="QJG58" s="110"/>
      <c r="QJH58" s="110"/>
      <c r="QJI58" s="492"/>
      <c r="QJJ58" s="493"/>
      <c r="QJK58" s="496"/>
      <c r="QJL58" s="497"/>
      <c r="QJM58" s="139"/>
      <c r="QJN58" s="138"/>
      <c r="QJO58" s="111"/>
      <c r="QJP58" s="110"/>
      <c r="QJQ58" s="110"/>
      <c r="QJR58" s="110"/>
      <c r="QJS58" s="110"/>
      <c r="QJT58" s="110"/>
      <c r="QJU58" s="492"/>
      <c r="QJV58" s="493"/>
      <c r="QJW58" s="496"/>
      <c r="QJX58" s="497"/>
      <c r="QJY58" s="139"/>
      <c r="QJZ58" s="138"/>
      <c r="QKA58" s="111"/>
      <c r="QKB58" s="110"/>
      <c r="QKC58" s="110"/>
      <c r="QKD58" s="110"/>
      <c r="QKE58" s="110"/>
      <c r="QKF58" s="110"/>
      <c r="QKG58" s="492"/>
      <c r="QKH58" s="493"/>
      <c r="QKI58" s="496"/>
      <c r="QKJ58" s="497"/>
      <c r="QKK58" s="139"/>
      <c r="QKL58" s="138"/>
      <c r="QKM58" s="111"/>
      <c r="QKN58" s="110"/>
      <c r="QKO58" s="110"/>
      <c r="QKP58" s="110"/>
      <c r="QKQ58" s="110"/>
      <c r="QKR58" s="110"/>
      <c r="QKS58" s="492"/>
      <c r="QKT58" s="493"/>
      <c r="QKU58" s="496"/>
      <c r="QKV58" s="497"/>
      <c r="QKW58" s="139"/>
      <c r="QKX58" s="138"/>
      <c r="QKY58" s="111"/>
      <c r="QKZ58" s="110"/>
      <c r="QLA58" s="110"/>
      <c r="QLB58" s="110"/>
      <c r="QLC58" s="110"/>
      <c r="QLD58" s="110"/>
      <c r="QLE58" s="492"/>
      <c r="QLF58" s="493"/>
      <c r="QLG58" s="496"/>
      <c r="QLH58" s="497"/>
      <c r="QLI58" s="139"/>
      <c r="QLJ58" s="138"/>
      <c r="QLK58" s="111"/>
      <c r="QLL58" s="110"/>
      <c r="QLM58" s="110"/>
      <c r="QLN58" s="110"/>
      <c r="QLO58" s="110"/>
      <c r="QLP58" s="110"/>
      <c r="QLQ58" s="492"/>
      <c r="QLR58" s="493"/>
      <c r="QLS58" s="496"/>
      <c r="QLT58" s="497"/>
      <c r="QLU58" s="139"/>
      <c r="QLV58" s="138"/>
      <c r="QLW58" s="111"/>
      <c r="QLX58" s="110"/>
      <c r="QLY58" s="110"/>
      <c r="QLZ58" s="110"/>
      <c r="QMA58" s="110"/>
      <c r="QMB58" s="110"/>
      <c r="QMC58" s="492"/>
      <c r="QMD58" s="493"/>
      <c r="QME58" s="496"/>
      <c r="QMF58" s="497"/>
      <c r="QMG58" s="139"/>
      <c r="QMH58" s="138"/>
      <c r="QMI58" s="111"/>
      <c r="QMJ58" s="110"/>
      <c r="QMK58" s="110"/>
      <c r="QML58" s="110"/>
      <c r="QMM58" s="110"/>
      <c r="QMN58" s="110"/>
      <c r="QMO58" s="492"/>
      <c r="QMP58" s="493"/>
      <c r="QMQ58" s="496"/>
      <c r="QMR58" s="497"/>
      <c r="QMS58" s="139"/>
      <c r="QMT58" s="138"/>
      <c r="QMU58" s="111"/>
      <c r="QMV58" s="110"/>
      <c r="QMW58" s="110"/>
      <c r="QMX58" s="110"/>
      <c r="QMY58" s="110"/>
      <c r="QMZ58" s="110"/>
      <c r="QNA58" s="492"/>
      <c r="QNB58" s="493"/>
      <c r="QNC58" s="496"/>
      <c r="QND58" s="497"/>
      <c r="QNE58" s="139"/>
      <c r="QNF58" s="138"/>
      <c r="QNG58" s="111"/>
      <c r="QNH58" s="110"/>
      <c r="QNI58" s="110"/>
      <c r="QNJ58" s="110"/>
      <c r="QNK58" s="110"/>
      <c r="QNL58" s="110"/>
      <c r="QNM58" s="492"/>
      <c r="QNN58" s="493"/>
      <c r="QNO58" s="496"/>
      <c r="QNP58" s="497"/>
      <c r="QNQ58" s="139"/>
      <c r="QNR58" s="138"/>
      <c r="QNS58" s="111"/>
      <c r="QNT58" s="110"/>
      <c r="QNU58" s="110"/>
      <c r="QNV58" s="110"/>
      <c r="QNW58" s="110"/>
      <c r="QNX58" s="110"/>
      <c r="QNY58" s="492"/>
      <c r="QNZ58" s="493"/>
      <c r="QOA58" s="496"/>
      <c r="QOB58" s="497"/>
      <c r="QOC58" s="139"/>
      <c r="QOD58" s="138"/>
      <c r="QOE58" s="111"/>
      <c r="QOF58" s="110"/>
      <c r="QOG58" s="110"/>
      <c r="QOH58" s="110"/>
      <c r="QOI58" s="110"/>
      <c r="QOJ58" s="110"/>
      <c r="QOK58" s="492"/>
      <c r="QOL58" s="493"/>
      <c r="QOM58" s="496"/>
      <c r="QON58" s="497"/>
      <c r="QOO58" s="139"/>
      <c r="QOP58" s="138"/>
      <c r="QOQ58" s="111"/>
      <c r="QOR58" s="110"/>
      <c r="QOS58" s="110"/>
      <c r="QOT58" s="110"/>
      <c r="QOU58" s="110"/>
      <c r="QOV58" s="110"/>
      <c r="QOW58" s="492"/>
      <c r="QOX58" s="493"/>
      <c r="QOY58" s="496"/>
      <c r="QOZ58" s="497"/>
      <c r="QPA58" s="139"/>
      <c r="QPB58" s="138"/>
      <c r="QPC58" s="111"/>
      <c r="QPD58" s="110"/>
      <c r="QPE58" s="110"/>
      <c r="QPF58" s="110"/>
      <c r="QPG58" s="110"/>
      <c r="QPH58" s="110"/>
      <c r="QPI58" s="492"/>
      <c r="QPJ58" s="493"/>
      <c r="QPK58" s="496"/>
      <c r="QPL58" s="497"/>
      <c r="QPM58" s="139"/>
      <c r="QPN58" s="138"/>
      <c r="QPO58" s="111"/>
      <c r="QPP58" s="110"/>
      <c r="QPQ58" s="110"/>
      <c r="QPR58" s="110"/>
      <c r="QPS58" s="110"/>
      <c r="QPT58" s="110"/>
      <c r="QPU58" s="492"/>
      <c r="QPV58" s="493"/>
      <c r="QPW58" s="496"/>
      <c r="QPX58" s="497"/>
      <c r="QPY58" s="139"/>
      <c r="QPZ58" s="138"/>
      <c r="QQA58" s="111"/>
      <c r="QQB58" s="110"/>
      <c r="QQC58" s="110"/>
      <c r="QQD58" s="110"/>
      <c r="QQE58" s="110"/>
      <c r="QQF58" s="110"/>
      <c r="QQG58" s="492"/>
      <c r="QQH58" s="493"/>
      <c r="QQI58" s="496"/>
      <c r="QQJ58" s="497"/>
      <c r="QQK58" s="139"/>
      <c r="QQL58" s="138"/>
      <c r="QQM58" s="111"/>
      <c r="QQN58" s="110"/>
      <c r="QQO58" s="110"/>
      <c r="QQP58" s="110"/>
      <c r="QQQ58" s="110"/>
      <c r="QQR58" s="110"/>
      <c r="QQS58" s="492"/>
      <c r="QQT58" s="493"/>
      <c r="QQU58" s="496"/>
      <c r="QQV58" s="497"/>
      <c r="QQW58" s="139"/>
      <c r="QQX58" s="138"/>
      <c r="QQY58" s="111"/>
      <c r="QQZ58" s="110"/>
      <c r="QRA58" s="110"/>
      <c r="QRB58" s="110"/>
      <c r="QRC58" s="110"/>
      <c r="QRD58" s="110"/>
      <c r="QRE58" s="492"/>
      <c r="QRF58" s="493"/>
      <c r="QRG58" s="496"/>
      <c r="QRH58" s="497"/>
      <c r="QRI58" s="139"/>
      <c r="QRJ58" s="138"/>
      <c r="QRK58" s="111"/>
      <c r="QRL58" s="110"/>
      <c r="QRM58" s="110"/>
      <c r="QRN58" s="110"/>
      <c r="QRO58" s="110"/>
      <c r="QRP58" s="110"/>
      <c r="QRQ58" s="492"/>
      <c r="QRR58" s="493"/>
      <c r="QRS58" s="496"/>
      <c r="QRT58" s="497"/>
      <c r="QRU58" s="139"/>
      <c r="QRV58" s="138"/>
      <c r="QRW58" s="111"/>
      <c r="QRX58" s="110"/>
      <c r="QRY58" s="110"/>
      <c r="QRZ58" s="110"/>
      <c r="QSA58" s="110"/>
      <c r="QSB58" s="110"/>
      <c r="QSC58" s="492"/>
      <c r="QSD58" s="493"/>
      <c r="QSE58" s="496"/>
      <c r="QSF58" s="497"/>
      <c r="QSG58" s="139"/>
      <c r="QSH58" s="138"/>
      <c r="QSI58" s="111"/>
      <c r="QSJ58" s="110"/>
      <c r="QSK58" s="110"/>
      <c r="QSL58" s="110"/>
      <c r="QSM58" s="110"/>
      <c r="QSN58" s="110"/>
      <c r="QSO58" s="492"/>
      <c r="QSP58" s="493"/>
      <c r="QSQ58" s="496"/>
      <c r="QSR58" s="497"/>
      <c r="QSS58" s="139"/>
      <c r="QST58" s="138"/>
      <c r="QSU58" s="111"/>
      <c r="QSV58" s="110"/>
      <c r="QSW58" s="110"/>
      <c r="QSX58" s="110"/>
      <c r="QSY58" s="110"/>
      <c r="QSZ58" s="110"/>
      <c r="QTA58" s="492"/>
      <c r="QTB58" s="493"/>
      <c r="QTC58" s="496"/>
      <c r="QTD58" s="497"/>
      <c r="QTE58" s="139"/>
      <c r="QTF58" s="138"/>
      <c r="QTG58" s="111"/>
      <c r="QTH58" s="110"/>
      <c r="QTI58" s="110"/>
      <c r="QTJ58" s="110"/>
      <c r="QTK58" s="110"/>
      <c r="QTL58" s="110"/>
      <c r="QTM58" s="492"/>
      <c r="QTN58" s="493"/>
      <c r="QTO58" s="496"/>
      <c r="QTP58" s="497"/>
      <c r="QTQ58" s="139"/>
      <c r="QTR58" s="138"/>
      <c r="QTS58" s="111"/>
      <c r="QTT58" s="110"/>
      <c r="QTU58" s="110"/>
      <c r="QTV58" s="110"/>
      <c r="QTW58" s="110"/>
      <c r="QTX58" s="110"/>
      <c r="QTY58" s="492"/>
      <c r="QTZ58" s="493"/>
      <c r="QUA58" s="496"/>
      <c r="QUB58" s="497"/>
      <c r="QUC58" s="139"/>
      <c r="QUD58" s="138"/>
      <c r="QUE58" s="111"/>
      <c r="QUF58" s="110"/>
      <c r="QUG58" s="110"/>
      <c r="QUH58" s="110"/>
      <c r="QUI58" s="110"/>
      <c r="QUJ58" s="110"/>
      <c r="QUK58" s="492"/>
      <c r="QUL58" s="493"/>
      <c r="QUM58" s="496"/>
      <c r="QUN58" s="497"/>
      <c r="QUO58" s="139"/>
      <c r="QUP58" s="138"/>
      <c r="QUQ58" s="111"/>
      <c r="QUR58" s="110"/>
      <c r="QUS58" s="110"/>
      <c r="QUT58" s="110"/>
      <c r="QUU58" s="110"/>
      <c r="QUV58" s="110"/>
      <c r="QUW58" s="492"/>
      <c r="QUX58" s="493"/>
      <c r="QUY58" s="496"/>
      <c r="QUZ58" s="497"/>
      <c r="QVA58" s="139"/>
      <c r="QVB58" s="138"/>
      <c r="QVC58" s="111"/>
      <c r="QVD58" s="110"/>
      <c r="QVE58" s="110"/>
      <c r="QVF58" s="110"/>
      <c r="QVG58" s="110"/>
      <c r="QVH58" s="110"/>
      <c r="QVI58" s="492"/>
      <c r="QVJ58" s="493"/>
      <c r="QVK58" s="496"/>
      <c r="QVL58" s="497"/>
      <c r="QVM58" s="139"/>
      <c r="QVN58" s="138"/>
      <c r="QVO58" s="111"/>
      <c r="QVP58" s="110"/>
      <c r="QVQ58" s="110"/>
      <c r="QVR58" s="110"/>
      <c r="QVS58" s="110"/>
      <c r="QVT58" s="110"/>
      <c r="QVU58" s="492"/>
      <c r="QVV58" s="493"/>
      <c r="QVW58" s="496"/>
      <c r="QVX58" s="497"/>
      <c r="QVY58" s="139"/>
      <c r="QVZ58" s="138"/>
      <c r="QWA58" s="111"/>
      <c r="QWB58" s="110"/>
      <c r="QWC58" s="110"/>
      <c r="QWD58" s="110"/>
      <c r="QWE58" s="110"/>
      <c r="QWF58" s="110"/>
      <c r="QWG58" s="492"/>
      <c r="QWH58" s="493"/>
      <c r="QWI58" s="496"/>
      <c r="QWJ58" s="497"/>
      <c r="QWK58" s="139"/>
      <c r="QWL58" s="138"/>
      <c r="QWM58" s="111"/>
      <c r="QWN58" s="110"/>
      <c r="QWO58" s="110"/>
      <c r="QWP58" s="110"/>
      <c r="QWQ58" s="110"/>
      <c r="QWR58" s="110"/>
      <c r="QWS58" s="492"/>
      <c r="QWT58" s="493"/>
      <c r="QWU58" s="496"/>
      <c r="QWV58" s="497"/>
      <c r="QWW58" s="139"/>
      <c r="QWX58" s="138"/>
      <c r="QWY58" s="111"/>
      <c r="QWZ58" s="110"/>
      <c r="QXA58" s="110"/>
      <c r="QXB58" s="110"/>
      <c r="QXC58" s="110"/>
      <c r="QXD58" s="110"/>
      <c r="QXE58" s="492"/>
      <c r="QXF58" s="493"/>
      <c r="QXG58" s="496"/>
      <c r="QXH58" s="497"/>
      <c r="QXI58" s="139"/>
      <c r="QXJ58" s="138"/>
      <c r="QXK58" s="111"/>
      <c r="QXL58" s="110"/>
      <c r="QXM58" s="110"/>
      <c r="QXN58" s="110"/>
      <c r="QXO58" s="110"/>
      <c r="QXP58" s="110"/>
      <c r="QXQ58" s="492"/>
      <c r="QXR58" s="493"/>
      <c r="QXS58" s="496"/>
      <c r="QXT58" s="497"/>
      <c r="QXU58" s="139"/>
      <c r="QXV58" s="138"/>
      <c r="QXW58" s="111"/>
      <c r="QXX58" s="110"/>
      <c r="QXY58" s="110"/>
      <c r="QXZ58" s="110"/>
      <c r="QYA58" s="110"/>
      <c r="QYB58" s="110"/>
      <c r="QYC58" s="492"/>
      <c r="QYD58" s="493"/>
      <c r="QYE58" s="496"/>
      <c r="QYF58" s="497"/>
      <c r="QYG58" s="139"/>
      <c r="QYH58" s="138"/>
      <c r="QYI58" s="111"/>
      <c r="QYJ58" s="110"/>
      <c r="QYK58" s="110"/>
      <c r="QYL58" s="110"/>
      <c r="QYM58" s="110"/>
      <c r="QYN58" s="110"/>
      <c r="QYO58" s="492"/>
      <c r="QYP58" s="493"/>
      <c r="QYQ58" s="496"/>
      <c r="QYR58" s="497"/>
      <c r="QYS58" s="139"/>
      <c r="QYT58" s="138"/>
      <c r="QYU58" s="111"/>
      <c r="QYV58" s="110"/>
      <c r="QYW58" s="110"/>
      <c r="QYX58" s="110"/>
      <c r="QYY58" s="110"/>
      <c r="QYZ58" s="110"/>
      <c r="QZA58" s="492"/>
      <c r="QZB58" s="493"/>
      <c r="QZC58" s="496"/>
      <c r="QZD58" s="497"/>
      <c r="QZE58" s="139"/>
      <c r="QZF58" s="138"/>
      <c r="QZG58" s="111"/>
      <c r="QZH58" s="110"/>
      <c r="QZI58" s="110"/>
      <c r="QZJ58" s="110"/>
      <c r="QZK58" s="110"/>
      <c r="QZL58" s="110"/>
      <c r="QZM58" s="492"/>
      <c r="QZN58" s="493"/>
      <c r="QZO58" s="496"/>
      <c r="QZP58" s="497"/>
      <c r="QZQ58" s="139"/>
      <c r="QZR58" s="138"/>
      <c r="QZS58" s="111"/>
      <c r="QZT58" s="110"/>
      <c r="QZU58" s="110"/>
      <c r="QZV58" s="110"/>
      <c r="QZW58" s="110"/>
      <c r="QZX58" s="110"/>
      <c r="QZY58" s="492"/>
      <c r="QZZ58" s="493"/>
      <c r="RAA58" s="496"/>
      <c r="RAB58" s="497"/>
      <c r="RAC58" s="139"/>
      <c r="RAD58" s="138"/>
      <c r="RAE58" s="111"/>
      <c r="RAF58" s="110"/>
      <c r="RAG58" s="110"/>
      <c r="RAH58" s="110"/>
      <c r="RAI58" s="110"/>
      <c r="RAJ58" s="110"/>
      <c r="RAK58" s="492"/>
      <c r="RAL58" s="493"/>
      <c r="RAM58" s="496"/>
      <c r="RAN58" s="497"/>
      <c r="RAO58" s="139"/>
      <c r="RAP58" s="138"/>
      <c r="RAQ58" s="111"/>
      <c r="RAR58" s="110"/>
      <c r="RAS58" s="110"/>
      <c r="RAT58" s="110"/>
      <c r="RAU58" s="110"/>
      <c r="RAV58" s="110"/>
      <c r="RAW58" s="492"/>
      <c r="RAX58" s="493"/>
      <c r="RAY58" s="496"/>
      <c r="RAZ58" s="497"/>
      <c r="RBA58" s="139"/>
      <c r="RBB58" s="138"/>
      <c r="RBC58" s="111"/>
      <c r="RBD58" s="110"/>
      <c r="RBE58" s="110"/>
      <c r="RBF58" s="110"/>
      <c r="RBG58" s="110"/>
      <c r="RBH58" s="110"/>
      <c r="RBI58" s="492"/>
      <c r="RBJ58" s="493"/>
      <c r="RBK58" s="496"/>
      <c r="RBL58" s="497"/>
      <c r="RBM58" s="139"/>
      <c r="RBN58" s="138"/>
      <c r="RBO58" s="111"/>
      <c r="RBP58" s="110"/>
      <c r="RBQ58" s="110"/>
      <c r="RBR58" s="110"/>
      <c r="RBS58" s="110"/>
      <c r="RBT58" s="110"/>
      <c r="RBU58" s="492"/>
      <c r="RBV58" s="493"/>
      <c r="RBW58" s="496"/>
      <c r="RBX58" s="497"/>
      <c r="RBY58" s="139"/>
      <c r="RBZ58" s="138"/>
      <c r="RCA58" s="111"/>
      <c r="RCB58" s="110"/>
      <c r="RCC58" s="110"/>
      <c r="RCD58" s="110"/>
      <c r="RCE58" s="110"/>
      <c r="RCF58" s="110"/>
      <c r="RCG58" s="492"/>
      <c r="RCH58" s="493"/>
      <c r="RCI58" s="496"/>
      <c r="RCJ58" s="497"/>
      <c r="RCK58" s="139"/>
      <c r="RCL58" s="138"/>
      <c r="RCM58" s="111"/>
      <c r="RCN58" s="110"/>
      <c r="RCO58" s="110"/>
      <c r="RCP58" s="110"/>
      <c r="RCQ58" s="110"/>
      <c r="RCR58" s="110"/>
      <c r="RCS58" s="492"/>
      <c r="RCT58" s="493"/>
      <c r="RCU58" s="496"/>
      <c r="RCV58" s="497"/>
      <c r="RCW58" s="139"/>
      <c r="RCX58" s="138"/>
      <c r="RCY58" s="111"/>
      <c r="RCZ58" s="110"/>
      <c r="RDA58" s="110"/>
      <c r="RDB58" s="110"/>
      <c r="RDC58" s="110"/>
      <c r="RDD58" s="110"/>
      <c r="RDE58" s="492"/>
      <c r="RDF58" s="493"/>
      <c r="RDG58" s="496"/>
      <c r="RDH58" s="497"/>
      <c r="RDI58" s="139"/>
      <c r="RDJ58" s="138"/>
      <c r="RDK58" s="111"/>
      <c r="RDL58" s="110"/>
      <c r="RDM58" s="110"/>
      <c r="RDN58" s="110"/>
      <c r="RDO58" s="110"/>
      <c r="RDP58" s="110"/>
      <c r="RDQ58" s="492"/>
      <c r="RDR58" s="493"/>
      <c r="RDS58" s="496"/>
      <c r="RDT58" s="497"/>
      <c r="RDU58" s="139"/>
      <c r="RDV58" s="138"/>
      <c r="RDW58" s="111"/>
      <c r="RDX58" s="110"/>
      <c r="RDY58" s="110"/>
      <c r="RDZ58" s="110"/>
      <c r="REA58" s="110"/>
      <c r="REB58" s="110"/>
      <c r="REC58" s="492"/>
      <c r="RED58" s="493"/>
      <c r="REE58" s="496"/>
      <c r="REF58" s="497"/>
      <c r="REG58" s="139"/>
      <c r="REH58" s="138"/>
      <c r="REI58" s="111"/>
      <c r="REJ58" s="110"/>
      <c r="REK58" s="110"/>
      <c r="REL58" s="110"/>
      <c r="REM58" s="110"/>
      <c r="REN58" s="110"/>
      <c r="REO58" s="492"/>
      <c r="REP58" s="493"/>
      <c r="REQ58" s="496"/>
      <c r="RER58" s="497"/>
      <c r="RES58" s="139"/>
      <c r="RET58" s="138"/>
      <c r="REU58" s="111"/>
      <c r="REV58" s="110"/>
      <c r="REW58" s="110"/>
      <c r="REX58" s="110"/>
      <c r="REY58" s="110"/>
      <c r="REZ58" s="110"/>
      <c r="RFA58" s="492"/>
      <c r="RFB58" s="493"/>
      <c r="RFC58" s="496"/>
      <c r="RFD58" s="497"/>
      <c r="RFE58" s="139"/>
      <c r="RFF58" s="138"/>
      <c r="RFG58" s="111"/>
      <c r="RFH58" s="110"/>
      <c r="RFI58" s="110"/>
      <c r="RFJ58" s="110"/>
      <c r="RFK58" s="110"/>
      <c r="RFL58" s="110"/>
      <c r="RFM58" s="492"/>
      <c r="RFN58" s="493"/>
      <c r="RFO58" s="496"/>
      <c r="RFP58" s="497"/>
      <c r="RFQ58" s="139"/>
      <c r="RFR58" s="138"/>
      <c r="RFS58" s="111"/>
      <c r="RFT58" s="110"/>
      <c r="RFU58" s="110"/>
      <c r="RFV58" s="110"/>
      <c r="RFW58" s="110"/>
      <c r="RFX58" s="110"/>
      <c r="RFY58" s="492"/>
      <c r="RFZ58" s="493"/>
      <c r="RGA58" s="496"/>
      <c r="RGB58" s="497"/>
      <c r="RGC58" s="139"/>
      <c r="RGD58" s="138"/>
      <c r="RGE58" s="111"/>
      <c r="RGF58" s="110"/>
      <c r="RGG58" s="110"/>
      <c r="RGH58" s="110"/>
      <c r="RGI58" s="110"/>
      <c r="RGJ58" s="110"/>
      <c r="RGK58" s="492"/>
      <c r="RGL58" s="493"/>
      <c r="RGM58" s="496"/>
      <c r="RGN58" s="497"/>
      <c r="RGO58" s="139"/>
      <c r="RGP58" s="138"/>
      <c r="RGQ58" s="111"/>
      <c r="RGR58" s="110"/>
      <c r="RGS58" s="110"/>
      <c r="RGT58" s="110"/>
      <c r="RGU58" s="110"/>
      <c r="RGV58" s="110"/>
      <c r="RGW58" s="492"/>
      <c r="RGX58" s="493"/>
      <c r="RGY58" s="496"/>
      <c r="RGZ58" s="497"/>
      <c r="RHA58" s="139"/>
      <c r="RHB58" s="138"/>
      <c r="RHC58" s="111"/>
      <c r="RHD58" s="110"/>
      <c r="RHE58" s="110"/>
      <c r="RHF58" s="110"/>
      <c r="RHG58" s="110"/>
      <c r="RHH58" s="110"/>
      <c r="RHI58" s="492"/>
      <c r="RHJ58" s="493"/>
      <c r="RHK58" s="496"/>
      <c r="RHL58" s="497"/>
      <c r="RHM58" s="139"/>
      <c r="RHN58" s="138"/>
      <c r="RHO58" s="111"/>
      <c r="RHP58" s="110"/>
      <c r="RHQ58" s="110"/>
      <c r="RHR58" s="110"/>
      <c r="RHS58" s="110"/>
      <c r="RHT58" s="110"/>
      <c r="RHU58" s="492"/>
      <c r="RHV58" s="493"/>
      <c r="RHW58" s="496"/>
      <c r="RHX58" s="497"/>
      <c r="RHY58" s="139"/>
      <c r="RHZ58" s="138"/>
      <c r="RIA58" s="111"/>
      <c r="RIB58" s="110"/>
      <c r="RIC58" s="110"/>
      <c r="RID58" s="110"/>
      <c r="RIE58" s="110"/>
      <c r="RIF58" s="110"/>
      <c r="RIG58" s="492"/>
      <c r="RIH58" s="493"/>
      <c r="RII58" s="496"/>
      <c r="RIJ58" s="497"/>
      <c r="RIK58" s="139"/>
      <c r="RIL58" s="138"/>
      <c r="RIM58" s="111"/>
      <c r="RIN58" s="110"/>
      <c r="RIO58" s="110"/>
      <c r="RIP58" s="110"/>
      <c r="RIQ58" s="110"/>
      <c r="RIR58" s="110"/>
      <c r="RIS58" s="492"/>
      <c r="RIT58" s="493"/>
      <c r="RIU58" s="496"/>
      <c r="RIV58" s="497"/>
      <c r="RIW58" s="139"/>
      <c r="RIX58" s="138"/>
      <c r="RIY58" s="111"/>
      <c r="RIZ58" s="110"/>
      <c r="RJA58" s="110"/>
      <c r="RJB58" s="110"/>
      <c r="RJC58" s="110"/>
      <c r="RJD58" s="110"/>
      <c r="RJE58" s="492"/>
      <c r="RJF58" s="493"/>
      <c r="RJG58" s="496"/>
      <c r="RJH58" s="497"/>
      <c r="RJI58" s="139"/>
      <c r="RJJ58" s="138"/>
      <c r="RJK58" s="111"/>
      <c r="RJL58" s="110"/>
      <c r="RJM58" s="110"/>
      <c r="RJN58" s="110"/>
      <c r="RJO58" s="110"/>
      <c r="RJP58" s="110"/>
      <c r="RJQ58" s="492"/>
      <c r="RJR58" s="493"/>
      <c r="RJS58" s="496"/>
      <c r="RJT58" s="497"/>
      <c r="RJU58" s="139"/>
      <c r="RJV58" s="138"/>
      <c r="RJW58" s="111"/>
      <c r="RJX58" s="110"/>
      <c r="RJY58" s="110"/>
      <c r="RJZ58" s="110"/>
      <c r="RKA58" s="110"/>
      <c r="RKB58" s="110"/>
      <c r="RKC58" s="492"/>
      <c r="RKD58" s="493"/>
      <c r="RKE58" s="496"/>
      <c r="RKF58" s="497"/>
      <c r="RKG58" s="139"/>
      <c r="RKH58" s="138"/>
      <c r="RKI58" s="111"/>
      <c r="RKJ58" s="110"/>
      <c r="RKK58" s="110"/>
      <c r="RKL58" s="110"/>
      <c r="RKM58" s="110"/>
      <c r="RKN58" s="110"/>
      <c r="RKO58" s="492"/>
      <c r="RKP58" s="493"/>
      <c r="RKQ58" s="496"/>
      <c r="RKR58" s="497"/>
      <c r="RKS58" s="139"/>
      <c r="RKT58" s="138"/>
      <c r="RKU58" s="111"/>
      <c r="RKV58" s="110"/>
      <c r="RKW58" s="110"/>
      <c r="RKX58" s="110"/>
      <c r="RKY58" s="110"/>
      <c r="RKZ58" s="110"/>
      <c r="RLA58" s="492"/>
      <c r="RLB58" s="493"/>
      <c r="RLC58" s="496"/>
      <c r="RLD58" s="497"/>
      <c r="RLE58" s="139"/>
      <c r="RLF58" s="138"/>
      <c r="RLG58" s="111"/>
      <c r="RLH58" s="110"/>
      <c r="RLI58" s="110"/>
      <c r="RLJ58" s="110"/>
      <c r="RLK58" s="110"/>
      <c r="RLL58" s="110"/>
      <c r="RLM58" s="492"/>
      <c r="RLN58" s="493"/>
      <c r="RLO58" s="496"/>
      <c r="RLP58" s="497"/>
      <c r="RLQ58" s="139"/>
      <c r="RLR58" s="138"/>
      <c r="RLS58" s="111"/>
      <c r="RLT58" s="110"/>
      <c r="RLU58" s="110"/>
      <c r="RLV58" s="110"/>
      <c r="RLW58" s="110"/>
      <c r="RLX58" s="110"/>
      <c r="RLY58" s="492"/>
      <c r="RLZ58" s="493"/>
      <c r="RMA58" s="496"/>
      <c r="RMB58" s="497"/>
      <c r="RMC58" s="139"/>
      <c r="RMD58" s="138"/>
      <c r="RME58" s="111"/>
      <c r="RMF58" s="110"/>
      <c r="RMG58" s="110"/>
      <c r="RMH58" s="110"/>
      <c r="RMI58" s="110"/>
      <c r="RMJ58" s="110"/>
      <c r="RMK58" s="492"/>
      <c r="RML58" s="493"/>
      <c r="RMM58" s="496"/>
      <c r="RMN58" s="497"/>
      <c r="RMO58" s="139"/>
      <c r="RMP58" s="138"/>
      <c r="RMQ58" s="111"/>
      <c r="RMR58" s="110"/>
      <c r="RMS58" s="110"/>
      <c r="RMT58" s="110"/>
      <c r="RMU58" s="110"/>
      <c r="RMV58" s="110"/>
      <c r="RMW58" s="492"/>
      <c r="RMX58" s="493"/>
      <c r="RMY58" s="496"/>
      <c r="RMZ58" s="497"/>
      <c r="RNA58" s="139"/>
      <c r="RNB58" s="138"/>
      <c r="RNC58" s="111"/>
      <c r="RND58" s="110"/>
      <c r="RNE58" s="110"/>
      <c r="RNF58" s="110"/>
      <c r="RNG58" s="110"/>
      <c r="RNH58" s="110"/>
      <c r="RNI58" s="492"/>
      <c r="RNJ58" s="493"/>
      <c r="RNK58" s="496"/>
      <c r="RNL58" s="497"/>
      <c r="RNM58" s="139"/>
      <c r="RNN58" s="138"/>
      <c r="RNO58" s="111"/>
      <c r="RNP58" s="110"/>
      <c r="RNQ58" s="110"/>
      <c r="RNR58" s="110"/>
      <c r="RNS58" s="110"/>
      <c r="RNT58" s="110"/>
      <c r="RNU58" s="492"/>
      <c r="RNV58" s="493"/>
      <c r="RNW58" s="496"/>
      <c r="RNX58" s="497"/>
      <c r="RNY58" s="139"/>
      <c r="RNZ58" s="138"/>
      <c r="ROA58" s="111"/>
      <c r="ROB58" s="110"/>
      <c r="ROC58" s="110"/>
      <c r="ROD58" s="110"/>
      <c r="ROE58" s="110"/>
      <c r="ROF58" s="110"/>
      <c r="ROG58" s="492"/>
      <c r="ROH58" s="493"/>
      <c r="ROI58" s="496"/>
      <c r="ROJ58" s="497"/>
      <c r="ROK58" s="139"/>
      <c r="ROL58" s="138"/>
      <c r="ROM58" s="111"/>
      <c r="RON58" s="110"/>
      <c r="ROO58" s="110"/>
      <c r="ROP58" s="110"/>
      <c r="ROQ58" s="110"/>
      <c r="ROR58" s="110"/>
      <c r="ROS58" s="492"/>
      <c r="ROT58" s="493"/>
      <c r="ROU58" s="496"/>
      <c r="ROV58" s="497"/>
      <c r="ROW58" s="139"/>
      <c r="ROX58" s="138"/>
      <c r="ROY58" s="111"/>
      <c r="ROZ58" s="110"/>
      <c r="RPA58" s="110"/>
      <c r="RPB58" s="110"/>
      <c r="RPC58" s="110"/>
      <c r="RPD58" s="110"/>
      <c r="RPE58" s="492"/>
      <c r="RPF58" s="493"/>
      <c r="RPG58" s="496"/>
      <c r="RPH58" s="497"/>
      <c r="RPI58" s="139"/>
      <c r="RPJ58" s="138"/>
      <c r="RPK58" s="111"/>
      <c r="RPL58" s="110"/>
      <c r="RPM58" s="110"/>
      <c r="RPN58" s="110"/>
      <c r="RPO58" s="110"/>
      <c r="RPP58" s="110"/>
      <c r="RPQ58" s="492"/>
      <c r="RPR58" s="493"/>
      <c r="RPS58" s="496"/>
      <c r="RPT58" s="497"/>
      <c r="RPU58" s="139"/>
      <c r="RPV58" s="138"/>
      <c r="RPW58" s="111"/>
      <c r="RPX58" s="110"/>
      <c r="RPY58" s="110"/>
      <c r="RPZ58" s="110"/>
      <c r="RQA58" s="110"/>
      <c r="RQB58" s="110"/>
      <c r="RQC58" s="492"/>
      <c r="RQD58" s="493"/>
      <c r="RQE58" s="496"/>
      <c r="RQF58" s="497"/>
      <c r="RQG58" s="139"/>
      <c r="RQH58" s="138"/>
      <c r="RQI58" s="111"/>
      <c r="RQJ58" s="110"/>
      <c r="RQK58" s="110"/>
      <c r="RQL58" s="110"/>
      <c r="RQM58" s="110"/>
      <c r="RQN58" s="110"/>
      <c r="RQO58" s="492"/>
      <c r="RQP58" s="493"/>
      <c r="RQQ58" s="496"/>
      <c r="RQR58" s="497"/>
      <c r="RQS58" s="139"/>
      <c r="RQT58" s="138"/>
      <c r="RQU58" s="111"/>
      <c r="RQV58" s="110"/>
      <c r="RQW58" s="110"/>
      <c r="RQX58" s="110"/>
      <c r="RQY58" s="110"/>
      <c r="RQZ58" s="110"/>
      <c r="RRA58" s="492"/>
      <c r="RRB58" s="493"/>
      <c r="RRC58" s="496"/>
      <c r="RRD58" s="497"/>
      <c r="RRE58" s="139"/>
      <c r="RRF58" s="138"/>
      <c r="RRG58" s="111"/>
      <c r="RRH58" s="110"/>
      <c r="RRI58" s="110"/>
      <c r="RRJ58" s="110"/>
      <c r="RRK58" s="110"/>
      <c r="RRL58" s="110"/>
      <c r="RRM58" s="492"/>
      <c r="RRN58" s="493"/>
      <c r="RRO58" s="496"/>
      <c r="RRP58" s="497"/>
      <c r="RRQ58" s="139"/>
      <c r="RRR58" s="138"/>
      <c r="RRS58" s="111"/>
      <c r="RRT58" s="110"/>
      <c r="RRU58" s="110"/>
      <c r="RRV58" s="110"/>
      <c r="RRW58" s="110"/>
      <c r="RRX58" s="110"/>
      <c r="RRY58" s="492"/>
      <c r="RRZ58" s="493"/>
      <c r="RSA58" s="496"/>
      <c r="RSB58" s="497"/>
      <c r="RSC58" s="139"/>
      <c r="RSD58" s="138"/>
      <c r="RSE58" s="111"/>
      <c r="RSF58" s="110"/>
      <c r="RSG58" s="110"/>
      <c r="RSH58" s="110"/>
      <c r="RSI58" s="110"/>
      <c r="RSJ58" s="110"/>
      <c r="RSK58" s="492"/>
      <c r="RSL58" s="493"/>
      <c r="RSM58" s="496"/>
      <c r="RSN58" s="497"/>
      <c r="RSO58" s="139"/>
      <c r="RSP58" s="138"/>
      <c r="RSQ58" s="111"/>
      <c r="RSR58" s="110"/>
      <c r="RSS58" s="110"/>
      <c r="RST58" s="110"/>
      <c r="RSU58" s="110"/>
      <c r="RSV58" s="110"/>
      <c r="RSW58" s="492"/>
      <c r="RSX58" s="493"/>
      <c r="RSY58" s="496"/>
      <c r="RSZ58" s="497"/>
      <c r="RTA58" s="139"/>
      <c r="RTB58" s="138"/>
      <c r="RTC58" s="111"/>
      <c r="RTD58" s="110"/>
      <c r="RTE58" s="110"/>
      <c r="RTF58" s="110"/>
      <c r="RTG58" s="110"/>
      <c r="RTH58" s="110"/>
      <c r="RTI58" s="492"/>
      <c r="RTJ58" s="493"/>
      <c r="RTK58" s="496"/>
      <c r="RTL58" s="497"/>
      <c r="RTM58" s="139"/>
      <c r="RTN58" s="138"/>
      <c r="RTO58" s="111"/>
      <c r="RTP58" s="110"/>
      <c r="RTQ58" s="110"/>
      <c r="RTR58" s="110"/>
      <c r="RTS58" s="110"/>
      <c r="RTT58" s="110"/>
      <c r="RTU58" s="492"/>
      <c r="RTV58" s="493"/>
      <c r="RTW58" s="496"/>
      <c r="RTX58" s="497"/>
      <c r="RTY58" s="139"/>
      <c r="RTZ58" s="138"/>
      <c r="RUA58" s="111"/>
      <c r="RUB58" s="110"/>
      <c r="RUC58" s="110"/>
      <c r="RUD58" s="110"/>
      <c r="RUE58" s="110"/>
      <c r="RUF58" s="110"/>
      <c r="RUG58" s="492"/>
      <c r="RUH58" s="493"/>
      <c r="RUI58" s="496"/>
      <c r="RUJ58" s="497"/>
      <c r="RUK58" s="139"/>
      <c r="RUL58" s="138"/>
      <c r="RUM58" s="111"/>
      <c r="RUN58" s="110"/>
      <c r="RUO58" s="110"/>
      <c r="RUP58" s="110"/>
      <c r="RUQ58" s="110"/>
      <c r="RUR58" s="110"/>
      <c r="RUS58" s="492"/>
      <c r="RUT58" s="493"/>
      <c r="RUU58" s="496"/>
      <c r="RUV58" s="497"/>
      <c r="RUW58" s="139"/>
      <c r="RUX58" s="138"/>
      <c r="RUY58" s="111"/>
      <c r="RUZ58" s="110"/>
      <c r="RVA58" s="110"/>
      <c r="RVB58" s="110"/>
      <c r="RVC58" s="110"/>
      <c r="RVD58" s="110"/>
      <c r="RVE58" s="492"/>
      <c r="RVF58" s="493"/>
      <c r="RVG58" s="496"/>
      <c r="RVH58" s="497"/>
      <c r="RVI58" s="139"/>
      <c r="RVJ58" s="138"/>
      <c r="RVK58" s="111"/>
      <c r="RVL58" s="110"/>
      <c r="RVM58" s="110"/>
      <c r="RVN58" s="110"/>
      <c r="RVO58" s="110"/>
      <c r="RVP58" s="110"/>
      <c r="RVQ58" s="492"/>
      <c r="RVR58" s="493"/>
      <c r="RVS58" s="496"/>
      <c r="RVT58" s="497"/>
      <c r="RVU58" s="139"/>
      <c r="RVV58" s="138"/>
      <c r="RVW58" s="111"/>
      <c r="RVX58" s="110"/>
      <c r="RVY58" s="110"/>
      <c r="RVZ58" s="110"/>
      <c r="RWA58" s="110"/>
      <c r="RWB58" s="110"/>
      <c r="RWC58" s="492"/>
      <c r="RWD58" s="493"/>
      <c r="RWE58" s="496"/>
      <c r="RWF58" s="497"/>
      <c r="RWG58" s="139"/>
      <c r="RWH58" s="138"/>
      <c r="RWI58" s="111"/>
      <c r="RWJ58" s="110"/>
      <c r="RWK58" s="110"/>
      <c r="RWL58" s="110"/>
      <c r="RWM58" s="110"/>
      <c r="RWN58" s="110"/>
      <c r="RWO58" s="492"/>
      <c r="RWP58" s="493"/>
      <c r="RWQ58" s="496"/>
      <c r="RWR58" s="497"/>
      <c r="RWS58" s="139"/>
      <c r="RWT58" s="138"/>
      <c r="RWU58" s="111"/>
      <c r="RWV58" s="110"/>
      <c r="RWW58" s="110"/>
      <c r="RWX58" s="110"/>
      <c r="RWY58" s="110"/>
      <c r="RWZ58" s="110"/>
      <c r="RXA58" s="492"/>
      <c r="RXB58" s="493"/>
      <c r="RXC58" s="496"/>
      <c r="RXD58" s="497"/>
      <c r="RXE58" s="139"/>
      <c r="RXF58" s="138"/>
      <c r="RXG58" s="111"/>
      <c r="RXH58" s="110"/>
      <c r="RXI58" s="110"/>
      <c r="RXJ58" s="110"/>
      <c r="RXK58" s="110"/>
      <c r="RXL58" s="110"/>
      <c r="RXM58" s="492"/>
      <c r="RXN58" s="493"/>
      <c r="RXO58" s="496"/>
      <c r="RXP58" s="497"/>
      <c r="RXQ58" s="139"/>
      <c r="RXR58" s="138"/>
      <c r="RXS58" s="111"/>
      <c r="RXT58" s="110"/>
      <c r="RXU58" s="110"/>
      <c r="RXV58" s="110"/>
      <c r="RXW58" s="110"/>
      <c r="RXX58" s="110"/>
      <c r="RXY58" s="492"/>
      <c r="RXZ58" s="493"/>
      <c r="RYA58" s="496"/>
      <c r="RYB58" s="497"/>
      <c r="RYC58" s="139"/>
      <c r="RYD58" s="138"/>
      <c r="RYE58" s="111"/>
      <c r="RYF58" s="110"/>
      <c r="RYG58" s="110"/>
      <c r="RYH58" s="110"/>
      <c r="RYI58" s="110"/>
      <c r="RYJ58" s="110"/>
      <c r="RYK58" s="492"/>
      <c r="RYL58" s="493"/>
      <c r="RYM58" s="496"/>
      <c r="RYN58" s="497"/>
      <c r="RYO58" s="139"/>
      <c r="RYP58" s="138"/>
      <c r="RYQ58" s="111"/>
      <c r="RYR58" s="110"/>
      <c r="RYS58" s="110"/>
      <c r="RYT58" s="110"/>
      <c r="RYU58" s="110"/>
      <c r="RYV58" s="110"/>
      <c r="RYW58" s="492"/>
      <c r="RYX58" s="493"/>
      <c r="RYY58" s="496"/>
      <c r="RYZ58" s="497"/>
      <c r="RZA58" s="139"/>
      <c r="RZB58" s="138"/>
      <c r="RZC58" s="111"/>
      <c r="RZD58" s="110"/>
      <c r="RZE58" s="110"/>
      <c r="RZF58" s="110"/>
      <c r="RZG58" s="110"/>
      <c r="RZH58" s="110"/>
      <c r="RZI58" s="492"/>
      <c r="RZJ58" s="493"/>
      <c r="RZK58" s="496"/>
      <c r="RZL58" s="497"/>
      <c r="RZM58" s="139"/>
      <c r="RZN58" s="138"/>
      <c r="RZO58" s="111"/>
      <c r="RZP58" s="110"/>
      <c r="RZQ58" s="110"/>
      <c r="RZR58" s="110"/>
      <c r="RZS58" s="110"/>
      <c r="RZT58" s="110"/>
      <c r="RZU58" s="492"/>
      <c r="RZV58" s="493"/>
      <c r="RZW58" s="496"/>
      <c r="RZX58" s="497"/>
      <c r="RZY58" s="139"/>
      <c r="RZZ58" s="138"/>
      <c r="SAA58" s="111"/>
      <c r="SAB58" s="110"/>
      <c r="SAC58" s="110"/>
      <c r="SAD58" s="110"/>
      <c r="SAE58" s="110"/>
      <c r="SAF58" s="110"/>
      <c r="SAG58" s="492"/>
      <c r="SAH58" s="493"/>
      <c r="SAI58" s="496"/>
      <c r="SAJ58" s="497"/>
      <c r="SAK58" s="139"/>
      <c r="SAL58" s="138"/>
      <c r="SAM58" s="111"/>
      <c r="SAN58" s="110"/>
      <c r="SAO58" s="110"/>
      <c r="SAP58" s="110"/>
      <c r="SAQ58" s="110"/>
      <c r="SAR58" s="110"/>
      <c r="SAS58" s="492"/>
      <c r="SAT58" s="493"/>
      <c r="SAU58" s="496"/>
      <c r="SAV58" s="497"/>
      <c r="SAW58" s="139"/>
      <c r="SAX58" s="138"/>
      <c r="SAY58" s="111"/>
      <c r="SAZ58" s="110"/>
      <c r="SBA58" s="110"/>
      <c r="SBB58" s="110"/>
      <c r="SBC58" s="110"/>
      <c r="SBD58" s="110"/>
      <c r="SBE58" s="492"/>
      <c r="SBF58" s="493"/>
      <c r="SBG58" s="496"/>
      <c r="SBH58" s="497"/>
      <c r="SBI58" s="139"/>
      <c r="SBJ58" s="138"/>
      <c r="SBK58" s="111"/>
      <c r="SBL58" s="110"/>
      <c r="SBM58" s="110"/>
      <c r="SBN58" s="110"/>
      <c r="SBO58" s="110"/>
      <c r="SBP58" s="110"/>
      <c r="SBQ58" s="492"/>
      <c r="SBR58" s="493"/>
      <c r="SBS58" s="496"/>
      <c r="SBT58" s="497"/>
      <c r="SBU58" s="139"/>
      <c r="SBV58" s="138"/>
      <c r="SBW58" s="111"/>
      <c r="SBX58" s="110"/>
      <c r="SBY58" s="110"/>
      <c r="SBZ58" s="110"/>
      <c r="SCA58" s="110"/>
      <c r="SCB58" s="110"/>
      <c r="SCC58" s="492"/>
      <c r="SCD58" s="493"/>
      <c r="SCE58" s="496"/>
      <c r="SCF58" s="497"/>
      <c r="SCG58" s="139"/>
      <c r="SCH58" s="138"/>
      <c r="SCI58" s="111"/>
      <c r="SCJ58" s="110"/>
      <c r="SCK58" s="110"/>
      <c r="SCL58" s="110"/>
      <c r="SCM58" s="110"/>
      <c r="SCN58" s="110"/>
      <c r="SCO58" s="492"/>
      <c r="SCP58" s="493"/>
      <c r="SCQ58" s="496"/>
      <c r="SCR58" s="497"/>
      <c r="SCS58" s="139"/>
      <c r="SCT58" s="138"/>
      <c r="SCU58" s="111"/>
      <c r="SCV58" s="110"/>
      <c r="SCW58" s="110"/>
      <c r="SCX58" s="110"/>
      <c r="SCY58" s="110"/>
      <c r="SCZ58" s="110"/>
      <c r="SDA58" s="492"/>
      <c r="SDB58" s="493"/>
      <c r="SDC58" s="496"/>
      <c r="SDD58" s="497"/>
      <c r="SDE58" s="139"/>
      <c r="SDF58" s="138"/>
      <c r="SDG58" s="111"/>
      <c r="SDH58" s="110"/>
      <c r="SDI58" s="110"/>
      <c r="SDJ58" s="110"/>
      <c r="SDK58" s="110"/>
      <c r="SDL58" s="110"/>
      <c r="SDM58" s="492"/>
      <c r="SDN58" s="493"/>
      <c r="SDO58" s="496"/>
      <c r="SDP58" s="497"/>
      <c r="SDQ58" s="139"/>
      <c r="SDR58" s="138"/>
      <c r="SDS58" s="111"/>
      <c r="SDT58" s="110"/>
      <c r="SDU58" s="110"/>
      <c r="SDV58" s="110"/>
      <c r="SDW58" s="110"/>
      <c r="SDX58" s="110"/>
      <c r="SDY58" s="492"/>
      <c r="SDZ58" s="493"/>
      <c r="SEA58" s="496"/>
      <c r="SEB58" s="497"/>
      <c r="SEC58" s="139"/>
      <c r="SED58" s="138"/>
      <c r="SEE58" s="111"/>
      <c r="SEF58" s="110"/>
      <c r="SEG58" s="110"/>
      <c r="SEH58" s="110"/>
      <c r="SEI58" s="110"/>
      <c r="SEJ58" s="110"/>
      <c r="SEK58" s="492"/>
      <c r="SEL58" s="493"/>
      <c r="SEM58" s="496"/>
      <c r="SEN58" s="497"/>
      <c r="SEO58" s="139"/>
      <c r="SEP58" s="138"/>
      <c r="SEQ58" s="111"/>
      <c r="SER58" s="110"/>
      <c r="SES58" s="110"/>
      <c r="SET58" s="110"/>
      <c r="SEU58" s="110"/>
      <c r="SEV58" s="110"/>
      <c r="SEW58" s="492"/>
      <c r="SEX58" s="493"/>
      <c r="SEY58" s="496"/>
      <c r="SEZ58" s="497"/>
      <c r="SFA58" s="139"/>
      <c r="SFB58" s="138"/>
      <c r="SFC58" s="111"/>
      <c r="SFD58" s="110"/>
      <c r="SFE58" s="110"/>
      <c r="SFF58" s="110"/>
      <c r="SFG58" s="110"/>
      <c r="SFH58" s="110"/>
      <c r="SFI58" s="492"/>
      <c r="SFJ58" s="493"/>
      <c r="SFK58" s="496"/>
      <c r="SFL58" s="497"/>
      <c r="SFM58" s="139"/>
      <c r="SFN58" s="138"/>
      <c r="SFO58" s="111"/>
      <c r="SFP58" s="110"/>
      <c r="SFQ58" s="110"/>
      <c r="SFR58" s="110"/>
      <c r="SFS58" s="110"/>
      <c r="SFT58" s="110"/>
      <c r="SFU58" s="492"/>
      <c r="SFV58" s="493"/>
      <c r="SFW58" s="496"/>
      <c r="SFX58" s="497"/>
      <c r="SFY58" s="139"/>
      <c r="SFZ58" s="138"/>
      <c r="SGA58" s="111"/>
      <c r="SGB58" s="110"/>
      <c r="SGC58" s="110"/>
      <c r="SGD58" s="110"/>
      <c r="SGE58" s="110"/>
      <c r="SGF58" s="110"/>
      <c r="SGG58" s="492"/>
      <c r="SGH58" s="493"/>
      <c r="SGI58" s="496"/>
      <c r="SGJ58" s="497"/>
      <c r="SGK58" s="139"/>
      <c r="SGL58" s="138"/>
      <c r="SGM58" s="111"/>
      <c r="SGN58" s="110"/>
      <c r="SGO58" s="110"/>
      <c r="SGP58" s="110"/>
      <c r="SGQ58" s="110"/>
      <c r="SGR58" s="110"/>
      <c r="SGS58" s="492"/>
      <c r="SGT58" s="493"/>
      <c r="SGU58" s="496"/>
      <c r="SGV58" s="497"/>
      <c r="SGW58" s="139"/>
      <c r="SGX58" s="138"/>
      <c r="SGY58" s="111"/>
      <c r="SGZ58" s="110"/>
      <c r="SHA58" s="110"/>
      <c r="SHB58" s="110"/>
      <c r="SHC58" s="110"/>
      <c r="SHD58" s="110"/>
      <c r="SHE58" s="492"/>
      <c r="SHF58" s="493"/>
      <c r="SHG58" s="496"/>
      <c r="SHH58" s="497"/>
      <c r="SHI58" s="139"/>
      <c r="SHJ58" s="138"/>
      <c r="SHK58" s="111"/>
      <c r="SHL58" s="110"/>
      <c r="SHM58" s="110"/>
      <c r="SHN58" s="110"/>
      <c r="SHO58" s="110"/>
      <c r="SHP58" s="110"/>
      <c r="SHQ58" s="492"/>
      <c r="SHR58" s="493"/>
      <c r="SHS58" s="496"/>
      <c r="SHT58" s="497"/>
      <c r="SHU58" s="139"/>
      <c r="SHV58" s="138"/>
      <c r="SHW58" s="111"/>
      <c r="SHX58" s="110"/>
      <c r="SHY58" s="110"/>
      <c r="SHZ58" s="110"/>
      <c r="SIA58" s="110"/>
      <c r="SIB58" s="110"/>
      <c r="SIC58" s="492"/>
      <c r="SID58" s="493"/>
      <c r="SIE58" s="496"/>
      <c r="SIF58" s="497"/>
      <c r="SIG58" s="139"/>
      <c r="SIH58" s="138"/>
      <c r="SII58" s="111"/>
      <c r="SIJ58" s="110"/>
      <c r="SIK58" s="110"/>
      <c r="SIL58" s="110"/>
      <c r="SIM58" s="110"/>
      <c r="SIN58" s="110"/>
      <c r="SIO58" s="492"/>
      <c r="SIP58" s="493"/>
      <c r="SIQ58" s="496"/>
      <c r="SIR58" s="497"/>
      <c r="SIS58" s="139"/>
      <c r="SIT58" s="138"/>
      <c r="SIU58" s="111"/>
      <c r="SIV58" s="110"/>
      <c r="SIW58" s="110"/>
      <c r="SIX58" s="110"/>
      <c r="SIY58" s="110"/>
      <c r="SIZ58" s="110"/>
      <c r="SJA58" s="492"/>
      <c r="SJB58" s="493"/>
      <c r="SJC58" s="496"/>
      <c r="SJD58" s="497"/>
      <c r="SJE58" s="139"/>
      <c r="SJF58" s="138"/>
      <c r="SJG58" s="111"/>
      <c r="SJH58" s="110"/>
      <c r="SJI58" s="110"/>
      <c r="SJJ58" s="110"/>
      <c r="SJK58" s="110"/>
      <c r="SJL58" s="110"/>
      <c r="SJM58" s="492"/>
      <c r="SJN58" s="493"/>
      <c r="SJO58" s="496"/>
      <c r="SJP58" s="497"/>
      <c r="SJQ58" s="139"/>
      <c r="SJR58" s="138"/>
      <c r="SJS58" s="111"/>
      <c r="SJT58" s="110"/>
      <c r="SJU58" s="110"/>
      <c r="SJV58" s="110"/>
      <c r="SJW58" s="110"/>
      <c r="SJX58" s="110"/>
      <c r="SJY58" s="492"/>
      <c r="SJZ58" s="493"/>
      <c r="SKA58" s="496"/>
      <c r="SKB58" s="497"/>
      <c r="SKC58" s="139"/>
      <c r="SKD58" s="138"/>
      <c r="SKE58" s="111"/>
      <c r="SKF58" s="110"/>
      <c r="SKG58" s="110"/>
      <c r="SKH58" s="110"/>
      <c r="SKI58" s="110"/>
      <c r="SKJ58" s="110"/>
      <c r="SKK58" s="492"/>
      <c r="SKL58" s="493"/>
      <c r="SKM58" s="496"/>
      <c r="SKN58" s="497"/>
      <c r="SKO58" s="139"/>
      <c r="SKP58" s="138"/>
      <c r="SKQ58" s="111"/>
      <c r="SKR58" s="110"/>
      <c r="SKS58" s="110"/>
      <c r="SKT58" s="110"/>
      <c r="SKU58" s="110"/>
      <c r="SKV58" s="110"/>
      <c r="SKW58" s="492"/>
      <c r="SKX58" s="493"/>
      <c r="SKY58" s="496"/>
      <c r="SKZ58" s="497"/>
      <c r="SLA58" s="139"/>
      <c r="SLB58" s="138"/>
      <c r="SLC58" s="111"/>
      <c r="SLD58" s="110"/>
      <c r="SLE58" s="110"/>
      <c r="SLF58" s="110"/>
      <c r="SLG58" s="110"/>
      <c r="SLH58" s="110"/>
      <c r="SLI58" s="492"/>
      <c r="SLJ58" s="493"/>
      <c r="SLK58" s="496"/>
      <c r="SLL58" s="497"/>
      <c r="SLM58" s="139"/>
      <c r="SLN58" s="138"/>
      <c r="SLO58" s="111"/>
      <c r="SLP58" s="110"/>
      <c r="SLQ58" s="110"/>
      <c r="SLR58" s="110"/>
      <c r="SLS58" s="110"/>
      <c r="SLT58" s="110"/>
      <c r="SLU58" s="492"/>
      <c r="SLV58" s="493"/>
      <c r="SLW58" s="496"/>
      <c r="SLX58" s="497"/>
      <c r="SLY58" s="139"/>
      <c r="SLZ58" s="138"/>
      <c r="SMA58" s="111"/>
      <c r="SMB58" s="110"/>
      <c r="SMC58" s="110"/>
      <c r="SMD58" s="110"/>
      <c r="SME58" s="110"/>
      <c r="SMF58" s="110"/>
      <c r="SMG58" s="492"/>
      <c r="SMH58" s="493"/>
      <c r="SMI58" s="496"/>
      <c r="SMJ58" s="497"/>
      <c r="SMK58" s="139"/>
      <c r="SML58" s="138"/>
      <c r="SMM58" s="111"/>
      <c r="SMN58" s="110"/>
      <c r="SMO58" s="110"/>
      <c r="SMP58" s="110"/>
      <c r="SMQ58" s="110"/>
      <c r="SMR58" s="110"/>
      <c r="SMS58" s="492"/>
      <c r="SMT58" s="493"/>
      <c r="SMU58" s="496"/>
      <c r="SMV58" s="497"/>
      <c r="SMW58" s="139"/>
      <c r="SMX58" s="138"/>
      <c r="SMY58" s="111"/>
      <c r="SMZ58" s="110"/>
      <c r="SNA58" s="110"/>
      <c r="SNB58" s="110"/>
      <c r="SNC58" s="110"/>
      <c r="SND58" s="110"/>
      <c r="SNE58" s="492"/>
      <c r="SNF58" s="493"/>
      <c r="SNG58" s="496"/>
      <c r="SNH58" s="497"/>
      <c r="SNI58" s="139"/>
      <c r="SNJ58" s="138"/>
      <c r="SNK58" s="111"/>
      <c r="SNL58" s="110"/>
      <c r="SNM58" s="110"/>
      <c r="SNN58" s="110"/>
      <c r="SNO58" s="110"/>
      <c r="SNP58" s="110"/>
      <c r="SNQ58" s="492"/>
      <c r="SNR58" s="493"/>
      <c r="SNS58" s="496"/>
      <c r="SNT58" s="497"/>
      <c r="SNU58" s="139"/>
      <c r="SNV58" s="138"/>
      <c r="SNW58" s="111"/>
      <c r="SNX58" s="110"/>
      <c r="SNY58" s="110"/>
      <c r="SNZ58" s="110"/>
      <c r="SOA58" s="110"/>
      <c r="SOB58" s="110"/>
      <c r="SOC58" s="492"/>
      <c r="SOD58" s="493"/>
      <c r="SOE58" s="496"/>
      <c r="SOF58" s="497"/>
      <c r="SOG58" s="139"/>
      <c r="SOH58" s="138"/>
      <c r="SOI58" s="111"/>
      <c r="SOJ58" s="110"/>
      <c r="SOK58" s="110"/>
      <c r="SOL58" s="110"/>
      <c r="SOM58" s="110"/>
      <c r="SON58" s="110"/>
      <c r="SOO58" s="492"/>
      <c r="SOP58" s="493"/>
      <c r="SOQ58" s="496"/>
      <c r="SOR58" s="497"/>
      <c r="SOS58" s="139"/>
      <c r="SOT58" s="138"/>
      <c r="SOU58" s="111"/>
      <c r="SOV58" s="110"/>
      <c r="SOW58" s="110"/>
      <c r="SOX58" s="110"/>
      <c r="SOY58" s="110"/>
      <c r="SOZ58" s="110"/>
      <c r="SPA58" s="492"/>
      <c r="SPB58" s="493"/>
      <c r="SPC58" s="496"/>
      <c r="SPD58" s="497"/>
      <c r="SPE58" s="139"/>
      <c r="SPF58" s="138"/>
      <c r="SPG58" s="111"/>
      <c r="SPH58" s="110"/>
      <c r="SPI58" s="110"/>
      <c r="SPJ58" s="110"/>
      <c r="SPK58" s="110"/>
      <c r="SPL58" s="110"/>
      <c r="SPM58" s="492"/>
      <c r="SPN58" s="493"/>
      <c r="SPO58" s="496"/>
      <c r="SPP58" s="497"/>
      <c r="SPQ58" s="139"/>
      <c r="SPR58" s="138"/>
      <c r="SPS58" s="111"/>
      <c r="SPT58" s="110"/>
      <c r="SPU58" s="110"/>
      <c r="SPV58" s="110"/>
      <c r="SPW58" s="110"/>
      <c r="SPX58" s="110"/>
      <c r="SPY58" s="492"/>
      <c r="SPZ58" s="493"/>
      <c r="SQA58" s="496"/>
      <c r="SQB58" s="497"/>
      <c r="SQC58" s="139"/>
      <c r="SQD58" s="138"/>
      <c r="SQE58" s="111"/>
      <c r="SQF58" s="110"/>
      <c r="SQG58" s="110"/>
      <c r="SQH58" s="110"/>
      <c r="SQI58" s="110"/>
      <c r="SQJ58" s="110"/>
      <c r="SQK58" s="492"/>
      <c r="SQL58" s="493"/>
      <c r="SQM58" s="496"/>
      <c r="SQN58" s="497"/>
      <c r="SQO58" s="139"/>
      <c r="SQP58" s="138"/>
      <c r="SQQ58" s="111"/>
      <c r="SQR58" s="110"/>
      <c r="SQS58" s="110"/>
      <c r="SQT58" s="110"/>
      <c r="SQU58" s="110"/>
      <c r="SQV58" s="110"/>
      <c r="SQW58" s="492"/>
      <c r="SQX58" s="493"/>
      <c r="SQY58" s="496"/>
      <c r="SQZ58" s="497"/>
      <c r="SRA58" s="139"/>
      <c r="SRB58" s="138"/>
      <c r="SRC58" s="111"/>
      <c r="SRD58" s="110"/>
      <c r="SRE58" s="110"/>
      <c r="SRF58" s="110"/>
      <c r="SRG58" s="110"/>
      <c r="SRH58" s="110"/>
      <c r="SRI58" s="492"/>
      <c r="SRJ58" s="493"/>
      <c r="SRK58" s="496"/>
      <c r="SRL58" s="497"/>
      <c r="SRM58" s="139"/>
      <c r="SRN58" s="138"/>
      <c r="SRO58" s="111"/>
      <c r="SRP58" s="110"/>
      <c r="SRQ58" s="110"/>
      <c r="SRR58" s="110"/>
      <c r="SRS58" s="110"/>
      <c r="SRT58" s="110"/>
      <c r="SRU58" s="492"/>
      <c r="SRV58" s="493"/>
      <c r="SRW58" s="496"/>
      <c r="SRX58" s="497"/>
      <c r="SRY58" s="139"/>
      <c r="SRZ58" s="138"/>
      <c r="SSA58" s="111"/>
      <c r="SSB58" s="110"/>
      <c r="SSC58" s="110"/>
      <c r="SSD58" s="110"/>
      <c r="SSE58" s="110"/>
      <c r="SSF58" s="110"/>
      <c r="SSG58" s="492"/>
      <c r="SSH58" s="493"/>
      <c r="SSI58" s="496"/>
      <c r="SSJ58" s="497"/>
      <c r="SSK58" s="139"/>
      <c r="SSL58" s="138"/>
      <c r="SSM58" s="111"/>
      <c r="SSN58" s="110"/>
      <c r="SSO58" s="110"/>
      <c r="SSP58" s="110"/>
      <c r="SSQ58" s="110"/>
      <c r="SSR58" s="110"/>
      <c r="SSS58" s="492"/>
      <c r="SST58" s="493"/>
      <c r="SSU58" s="496"/>
      <c r="SSV58" s="497"/>
      <c r="SSW58" s="139"/>
      <c r="SSX58" s="138"/>
      <c r="SSY58" s="111"/>
      <c r="SSZ58" s="110"/>
      <c r="STA58" s="110"/>
      <c r="STB58" s="110"/>
      <c r="STC58" s="110"/>
      <c r="STD58" s="110"/>
      <c r="STE58" s="492"/>
      <c r="STF58" s="493"/>
      <c r="STG58" s="496"/>
      <c r="STH58" s="497"/>
      <c r="STI58" s="139"/>
      <c r="STJ58" s="138"/>
      <c r="STK58" s="111"/>
      <c r="STL58" s="110"/>
      <c r="STM58" s="110"/>
      <c r="STN58" s="110"/>
      <c r="STO58" s="110"/>
      <c r="STP58" s="110"/>
      <c r="STQ58" s="492"/>
      <c r="STR58" s="493"/>
      <c r="STS58" s="496"/>
      <c r="STT58" s="497"/>
      <c r="STU58" s="139"/>
      <c r="STV58" s="138"/>
      <c r="STW58" s="111"/>
      <c r="STX58" s="110"/>
      <c r="STY58" s="110"/>
      <c r="STZ58" s="110"/>
      <c r="SUA58" s="110"/>
      <c r="SUB58" s="110"/>
      <c r="SUC58" s="492"/>
      <c r="SUD58" s="493"/>
      <c r="SUE58" s="496"/>
      <c r="SUF58" s="497"/>
      <c r="SUG58" s="139"/>
      <c r="SUH58" s="138"/>
      <c r="SUI58" s="111"/>
      <c r="SUJ58" s="110"/>
      <c r="SUK58" s="110"/>
      <c r="SUL58" s="110"/>
      <c r="SUM58" s="110"/>
      <c r="SUN58" s="110"/>
      <c r="SUO58" s="492"/>
      <c r="SUP58" s="493"/>
      <c r="SUQ58" s="496"/>
      <c r="SUR58" s="497"/>
      <c r="SUS58" s="139"/>
      <c r="SUT58" s="138"/>
      <c r="SUU58" s="111"/>
      <c r="SUV58" s="110"/>
      <c r="SUW58" s="110"/>
      <c r="SUX58" s="110"/>
      <c r="SUY58" s="110"/>
      <c r="SUZ58" s="110"/>
      <c r="SVA58" s="492"/>
      <c r="SVB58" s="493"/>
      <c r="SVC58" s="496"/>
      <c r="SVD58" s="497"/>
      <c r="SVE58" s="139"/>
      <c r="SVF58" s="138"/>
      <c r="SVG58" s="111"/>
      <c r="SVH58" s="110"/>
      <c r="SVI58" s="110"/>
      <c r="SVJ58" s="110"/>
      <c r="SVK58" s="110"/>
      <c r="SVL58" s="110"/>
      <c r="SVM58" s="492"/>
      <c r="SVN58" s="493"/>
      <c r="SVO58" s="496"/>
      <c r="SVP58" s="497"/>
      <c r="SVQ58" s="139"/>
      <c r="SVR58" s="138"/>
      <c r="SVS58" s="111"/>
      <c r="SVT58" s="110"/>
      <c r="SVU58" s="110"/>
      <c r="SVV58" s="110"/>
      <c r="SVW58" s="110"/>
      <c r="SVX58" s="110"/>
      <c r="SVY58" s="492"/>
      <c r="SVZ58" s="493"/>
      <c r="SWA58" s="496"/>
      <c r="SWB58" s="497"/>
      <c r="SWC58" s="139"/>
      <c r="SWD58" s="138"/>
      <c r="SWE58" s="111"/>
      <c r="SWF58" s="110"/>
      <c r="SWG58" s="110"/>
      <c r="SWH58" s="110"/>
      <c r="SWI58" s="110"/>
      <c r="SWJ58" s="110"/>
      <c r="SWK58" s="492"/>
      <c r="SWL58" s="493"/>
      <c r="SWM58" s="496"/>
      <c r="SWN58" s="497"/>
      <c r="SWO58" s="139"/>
      <c r="SWP58" s="138"/>
      <c r="SWQ58" s="111"/>
      <c r="SWR58" s="110"/>
      <c r="SWS58" s="110"/>
      <c r="SWT58" s="110"/>
      <c r="SWU58" s="110"/>
      <c r="SWV58" s="110"/>
      <c r="SWW58" s="492"/>
      <c r="SWX58" s="493"/>
      <c r="SWY58" s="496"/>
      <c r="SWZ58" s="497"/>
      <c r="SXA58" s="139"/>
      <c r="SXB58" s="138"/>
      <c r="SXC58" s="111"/>
      <c r="SXD58" s="110"/>
      <c r="SXE58" s="110"/>
      <c r="SXF58" s="110"/>
      <c r="SXG58" s="110"/>
      <c r="SXH58" s="110"/>
      <c r="SXI58" s="492"/>
      <c r="SXJ58" s="493"/>
      <c r="SXK58" s="496"/>
      <c r="SXL58" s="497"/>
      <c r="SXM58" s="139"/>
      <c r="SXN58" s="138"/>
      <c r="SXO58" s="111"/>
      <c r="SXP58" s="110"/>
      <c r="SXQ58" s="110"/>
      <c r="SXR58" s="110"/>
      <c r="SXS58" s="110"/>
      <c r="SXT58" s="110"/>
      <c r="SXU58" s="492"/>
      <c r="SXV58" s="493"/>
      <c r="SXW58" s="496"/>
      <c r="SXX58" s="497"/>
      <c r="SXY58" s="139"/>
      <c r="SXZ58" s="138"/>
      <c r="SYA58" s="111"/>
      <c r="SYB58" s="110"/>
      <c r="SYC58" s="110"/>
      <c r="SYD58" s="110"/>
      <c r="SYE58" s="110"/>
      <c r="SYF58" s="110"/>
      <c r="SYG58" s="492"/>
      <c r="SYH58" s="493"/>
      <c r="SYI58" s="496"/>
      <c r="SYJ58" s="497"/>
      <c r="SYK58" s="139"/>
      <c r="SYL58" s="138"/>
      <c r="SYM58" s="111"/>
      <c r="SYN58" s="110"/>
      <c r="SYO58" s="110"/>
      <c r="SYP58" s="110"/>
      <c r="SYQ58" s="110"/>
      <c r="SYR58" s="110"/>
      <c r="SYS58" s="492"/>
      <c r="SYT58" s="493"/>
      <c r="SYU58" s="496"/>
      <c r="SYV58" s="497"/>
      <c r="SYW58" s="139"/>
      <c r="SYX58" s="138"/>
      <c r="SYY58" s="111"/>
      <c r="SYZ58" s="110"/>
      <c r="SZA58" s="110"/>
      <c r="SZB58" s="110"/>
      <c r="SZC58" s="110"/>
      <c r="SZD58" s="110"/>
      <c r="SZE58" s="492"/>
      <c r="SZF58" s="493"/>
      <c r="SZG58" s="496"/>
      <c r="SZH58" s="497"/>
      <c r="SZI58" s="139"/>
      <c r="SZJ58" s="138"/>
      <c r="SZK58" s="111"/>
      <c r="SZL58" s="110"/>
      <c r="SZM58" s="110"/>
      <c r="SZN58" s="110"/>
      <c r="SZO58" s="110"/>
      <c r="SZP58" s="110"/>
      <c r="SZQ58" s="492"/>
      <c r="SZR58" s="493"/>
      <c r="SZS58" s="496"/>
      <c r="SZT58" s="497"/>
      <c r="SZU58" s="139"/>
      <c r="SZV58" s="138"/>
      <c r="SZW58" s="111"/>
      <c r="SZX58" s="110"/>
      <c r="SZY58" s="110"/>
      <c r="SZZ58" s="110"/>
      <c r="TAA58" s="110"/>
      <c r="TAB58" s="110"/>
      <c r="TAC58" s="492"/>
      <c r="TAD58" s="493"/>
      <c r="TAE58" s="496"/>
      <c r="TAF58" s="497"/>
      <c r="TAG58" s="139"/>
      <c r="TAH58" s="138"/>
      <c r="TAI58" s="111"/>
      <c r="TAJ58" s="110"/>
      <c r="TAK58" s="110"/>
      <c r="TAL58" s="110"/>
      <c r="TAM58" s="110"/>
      <c r="TAN58" s="110"/>
      <c r="TAO58" s="492"/>
      <c r="TAP58" s="493"/>
      <c r="TAQ58" s="496"/>
      <c r="TAR58" s="497"/>
      <c r="TAS58" s="139"/>
      <c r="TAT58" s="138"/>
      <c r="TAU58" s="111"/>
      <c r="TAV58" s="110"/>
      <c r="TAW58" s="110"/>
      <c r="TAX58" s="110"/>
      <c r="TAY58" s="110"/>
      <c r="TAZ58" s="110"/>
      <c r="TBA58" s="492"/>
      <c r="TBB58" s="493"/>
      <c r="TBC58" s="496"/>
      <c r="TBD58" s="497"/>
      <c r="TBE58" s="139"/>
      <c r="TBF58" s="138"/>
      <c r="TBG58" s="111"/>
      <c r="TBH58" s="110"/>
      <c r="TBI58" s="110"/>
      <c r="TBJ58" s="110"/>
      <c r="TBK58" s="110"/>
      <c r="TBL58" s="110"/>
      <c r="TBM58" s="492"/>
      <c r="TBN58" s="493"/>
      <c r="TBO58" s="496"/>
      <c r="TBP58" s="497"/>
      <c r="TBQ58" s="139"/>
      <c r="TBR58" s="138"/>
      <c r="TBS58" s="111"/>
      <c r="TBT58" s="110"/>
      <c r="TBU58" s="110"/>
      <c r="TBV58" s="110"/>
      <c r="TBW58" s="110"/>
      <c r="TBX58" s="110"/>
      <c r="TBY58" s="492"/>
      <c r="TBZ58" s="493"/>
      <c r="TCA58" s="496"/>
      <c r="TCB58" s="497"/>
      <c r="TCC58" s="139"/>
      <c r="TCD58" s="138"/>
      <c r="TCE58" s="111"/>
      <c r="TCF58" s="110"/>
      <c r="TCG58" s="110"/>
      <c r="TCH58" s="110"/>
      <c r="TCI58" s="110"/>
      <c r="TCJ58" s="110"/>
      <c r="TCK58" s="492"/>
      <c r="TCL58" s="493"/>
      <c r="TCM58" s="496"/>
      <c r="TCN58" s="497"/>
      <c r="TCO58" s="139"/>
      <c r="TCP58" s="138"/>
      <c r="TCQ58" s="111"/>
      <c r="TCR58" s="110"/>
      <c r="TCS58" s="110"/>
      <c r="TCT58" s="110"/>
      <c r="TCU58" s="110"/>
      <c r="TCV58" s="110"/>
      <c r="TCW58" s="492"/>
      <c r="TCX58" s="493"/>
      <c r="TCY58" s="496"/>
      <c r="TCZ58" s="497"/>
      <c r="TDA58" s="139"/>
      <c r="TDB58" s="138"/>
      <c r="TDC58" s="111"/>
      <c r="TDD58" s="110"/>
      <c r="TDE58" s="110"/>
      <c r="TDF58" s="110"/>
      <c r="TDG58" s="110"/>
      <c r="TDH58" s="110"/>
      <c r="TDI58" s="492"/>
      <c r="TDJ58" s="493"/>
      <c r="TDK58" s="496"/>
      <c r="TDL58" s="497"/>
      <c r="TDM58" s="139"/>
      <c r="TDN58" s="138"/>
      <c r="TDO58" s="111"/>
      <c r="TDP58" s="110"/>
      <c r="TDQ58" s="110"/>
      <c r="TDR58" s="110"/>
      <c r="TDS58" s="110"/>
      <c r="TDT58" s="110"/>
      <c r="TDU58" s="492"/>
      <c r="TDV58" s="493"/>
      <c r="TDW58" s="496"/>
      <c r="TDX58" s="497"/>
      <c r="TDY58" s="139"/>
      <c r="TDZ58" s="138"/>
      <c r="TEA58" s="111"/>
      <c r="TEB58" s="110"/>
      <c r="TEC58" s="110"/>
      <c r="TED58" s="110"/>
      <c r="TEE58" s="110"/>
      <c r="TEF58" s="110"/>
      <c r="TEG58" s="492"/>
      <c r="TEH58" s="493"/>
      <c r="TEI58" s="496"/>
      <c r="TEJ58" s="497"/>
      <c r="TEK58" s="139"/>
      <c r="TEL58" s="138"/>
      <c r="TEM58" s="111"/>
      <c r="TEN58" s="110"/>
      <c r="TEO58" s="110"/>
      <c r="TEP58" s="110"/>
      <c r="TEQ58" s="110"/>
      <c r="TER58" s="110"/>
      <c r="TES58" s="492"/>
      <c r="TET58" s="493"/>
      <c r="TEU58" s="496"/>
      <c r="TEV58" s="497"/>
      <c r="TEW58" s="139"/>
      <c r="TEX58" s="138"/>
      <c r="TEY58" s="111"/>
      <c r="TEZ58" s="110"/>
      <c r="TFA58" s="110"/>
      <c r="TFB58" s="110"/>
      <c r="TFC58" s="110"/>
      <c r="TFD58" s="110"/>
      <c r="TFE58" s="492"/>
      <c r="TFF58" s="493"/>
      <c r="TFG58" s="496"/>
      <c r="TFH58" s="497"/>
      <c r="TFI58" s="139"/>
      <c r="TFJ58" s="138"/>
      <c r="TFK58" s="111"/>
      <c r="TFL58" s="110"/>
      <c r="TFM58" s="110"/>
      <c r="TFN58" s="110"/>
      <c r="TFO58" s="110"/>
      <c r="TFP58" s="110"/>
      <c r="TFQ58" s="492"/>
      <c r="TFR58" s="493"/>
      <c r="TFS58" s="496"/>
      <c r="TFT58" s="497"/>
      <c r="TFU58" s="139"/>
      <c r="TFV58" s="138"/>
      <c r="TFW58" s="111"/>
      <c r="TFX58" s="110"/>
      <c r="TFY58" s="110"/>
      <c r="TFZ58" s="110"/>
      <c r="TGA58" s="110"/>
      <c r="TGB58" s="110"/>
      <c r="TGC58" s="492"/>
      <c r="TGD58" s="493"/>
      <c r="TGE58" s="496"/>
      <c r="TGF58" s="497"/>
      <c r="TGG58" s="139"/>
      <c r="TGH58" s="138"/>
      <c r="TGI58" s="111"/>
      <c r="TGJ58" s="110"/>
      <c r="TGK58" s="110"/>
      <c r="TGL58" s="110"/>
      <c r="TGM58" s="110"/>
      <c r="TGN58" s="110"/>
      <c r="TGO58" s="492"/>
      <c r="TGP58" s="493"/>
      <c r="TGQ58" s="496"/>
      <c r="TGR58" s="497"/>
      <c r="TGS58" s="139"/>
      <c r="TGT58" s="138"/>
      <c r="TGU58" s="111"/>
      <c r="TGV58" s="110"/>
      <c r="TGW58" s="110"/>
      <c r="TGX58" s="110"/>
      <c r="TGY58" s="110"/>
      <c r="TGZ58" s="110"/>
      <c r="THA58" s="492"/>
      <c r="THB58" s="493"/>
      <c r="THC58" s="496"/>
      <c r="THD58" s="497"/>
      <c r="THE58" s="139"/>
      <c r="THF58" s="138"/>
      <c r="THG58" s="111"/>
      <c r="THH58" s="110"/>
      <c r="THI58" s="110"/>
      <c r="THJ58" s="110"/>
      <c r="THK58" s="110"/>
      <c r="THL58" s="110"/>
      <c r="THM58" s="492"/>
      <c r="THN58" s="493"/>
      <c r="THO58" s="496"/>
      <c r="THP58" s="497"/>
      <c r="THQ58" s="139"/>
      <c r="THR58" s="138"/>
      <c r="THS58" s="111"/>
      <c r="THT58" s="110"/>
      <c r="THU58" s="110"/>
      <c r="THV58" s="110"/>
      <c r="THW58" s="110"/>
      <c r="THX58" s="110"/>
      <c r="THY58" s="492"/>
      <c r="THZ58" s="493"/>
      <c r="TIA58" s="496"/>
      <c r="TIB58" s="497"/>
      <c r="TIC58" s="139"/>
      <c r="TID58" s="138"/>
      <c r="TIE58" s="111"/>
      <c r="TIF58" s="110"/>
      <c r="TIG58" s="110"/>
      <c r="TIH58" s="110"/>
      <c r="TII58" s="110"/>
      <c r="TIJ58" s="110"/>
      <c r="TIK58" s="492"/>
      <c r="TIL58" s="493"/>
      <c r="TIM58" s="496"/>
      <c r="TIN58" s="497"/>
      <c r="TIO58" s="139"/>
      <c r="TIP58" s="138"/>
      <c r="TIQ58" s="111"/>
      <c r="TIR58" s="110"/>
      <c r="TIS58" s="110"/>
      <c r="TIT58" s="110"/>
      <c r="TIU58" s="110"/>
      <c r="TIV58" s="110"/>
      <c r="TIW58" s="492"/>
      <c r="TIX58" s="493"/>
      <c r="TIY58" s="496"/>
      <c r="TIZ58" s="497"/>
      <c r="TJA58" s="139"/>
      <c r="TJB58" s="138"/>
      <c r="TJC58" s="111"/>
      <c r="TJD58" s="110"/>
      <c r="TJE58" s="110"/>
      <c r="TJF58" s="110"/>
      <c r="TJG58" s="110"/>
      <c r="TJH58" s="110"/>
      <c r="TJI58" s="492"/>
      <c r="TJJ58" s="493"/>
      <c r="TJK58" s="496"/>
      <c r="TJL58" s="497"/>
      <c r="TJM58" s="139"/>
      <c r="TJN58" s="138"/>
      <c r="TJO58" s="111"/>
      <c r="TJP58" s="110"/>
      <c r="TJQ58" s="110"/>
      <c r="TJR58" s="110"/>
      <c r="TJS58" s="110"/>
      <c r="TJT58" s="110"/>
      <c r="TJU58" s="492"/>
      <c r="TJV58" s="493"/>
      <c r="TJW58" s="496"/>
      <c r="TJX58" s="497"/>
      <c r="TJY58" s="139"/>
      <c r="TJZ58" s="138"/>
      <c r="TKA58" s="111"/>
      <c r="TKB58" s="110"/>
      <c r="TKC58" s="110"/>
      <c r="TKD58" s="110"/>
      <c r="TKE58" s="110"/>
      <c r="TKF58" s="110"/>
      <c r="TKG58" s="492"/>
      <c r="TKH58" s="493"/>
      <c r="TKI58" s="496"/>
      <c r="TKJ58" s="497"/>
      <c r="TKK58" s="139"/>
      <c r="TKL58" s="138"/>
      <c r="TKM58" s="111"/>
      <c r="TKN58" s="110"/>
      <c r="TKO58" s="110"/>
      <c r="TKP58" s="110"/>
      <c r="TKQ58" s="110"/>
      <c r="TKR58" s="110"/>
      <c r="TKS58" s="492"/>
      <c r="TKT58" s="493"/>
      <c r="TKU58" s="496"/>
      <c r="TKV58" s="497"/>
      <c r="TKW58" s="139"/>
      <c r="TKX58" s="138"/>
      <c r="TKY58" s="111"/>
      <c r="TKZ58" s="110"/>
      <c r="TLA58" s="110"/>
      <c r="TLB58" s="110"/>
      <c r="TLC58" s="110"/>
      <c r="TLD58" s="110"/>
      <c r="TLE58" s="492"/>
      <c r="TLF58" s="493"/>
      <c r="TLG58" s="496"/>
      <c r="TLH58" s="497"/>
      <c r="TLI58" s="139"/>
      <c r="TLJ58" s="138"/>
      <c r="TLK58" s="111"/>
      <c r="TLL58" s="110"/>
      <c r="TLM58" s="110"/>
      <c r="TLN58" s="110"/>
      <c r="TLO58" s="110"/>
      <c r="TLP58" s="110"/>
      <c r="TLQ58" s="492"/>
      <c r="TLR58" s="493"/>
      <c r="TLS58" s="496"/>
      <c r="TLT58" s="497"/>
      <c r="TLU58" s="139"/>
      <c r="TLV58" s="138"/>
      <c r="TLW58" s="111"/>
      <c r="TLX58" s="110"/>
      <c r="TLY58" s="110"/>
      <c r="TLZ58" s="110"/>
      <c r="TMA58" s="110"/>
      <c r="TMB58" s="110"/>
      <c r="TMC58" s="492"/>
      <c r="TMD58" s="493"/>
      <c r="TME58" s="496"/>
      <c r="TMF58" s="497"/>
      <c r="TMG58" s="139"/>
      <c r="TMH58" s="138"/>
      <c r="TMI58" s="111"/>
      <c r="TMJ58" s="110"/>
      <c r="TMK58" s="110"/>
      <c r="TML58" s="110"/>
      <c r="TMM58" s="110"/>
      <c r="TMN58" s="110"/>
      <c r="TMO58" s="492"/>
      <c r="TMP58" s="493"/>
      <c r="TMQ58" s="496"/>
      <c r="TMR58" s="497"/>
      <c r="TMS58" s="139"/>
      <c r="TMT58" s="138"/>
      <c r="TMU58" s="111"/>
      <c r="TMV58" s="110"/>
      <c r="TMW58" s="110"/>
      <c r="TMX58" s="110"/>
      <c r="TMY58" s="110"/>
      <c r="TMZ58" s="110"/>
      <c r="TNA58" s="492"/>
      <c r="TNB58" s="493"/>
      <c r="TNC58" s="496"/>
      <c r="TND58" s="497"/>
      <c r="TNE58" s="139"/>
      <c r="TNF58" s="138"/>
      <c r="TNG58" s="111"/>
      <c r="TNH58" s="110"/>
      <c r="TNI58" s="110"/>
      <c r="TNJ58" s="110"/>
      <c r="TNK58" s="110"/>
      <c r="TNL58" s="110"/>
      <c r="TNM58" s="492"/>
      <c r="TNN58" s="493"/>
      <c r="TNO58" s="496"/>
      <c r="TNP58" s="497"/>
      <c r="TNQ58" s="139"/>
      <c r="TNR58" s="138"/>
      <c r="TNS58" s="111"/>
      <c r="TNT58" s="110"/>
      <c r="TNU58" s="110"/>
      <c r="TNV58" s="110"/>
      <c r="TNW58" s="110"/>
      <c r="TNX58" s="110"/>
      <c r="TNY58" s="492"/>
      <c r="TNZ58" s="493"/>
      <c r="TOA58" s="496"/>
      <c r="TOB58" s="497"/>
      <c r="TOC58" s="139"/>
      <c r="TOD58" s="138"/>
      <c r="TOE58" s="111"/>
      <c r="TOF58" s="110"/>
      <c r="TOG58" s="110"/>
      <c r="TOH58" s="110"/>
      <c r="TOI58" s="110"/>
      <c r="TOJ58" s="110"/>
      <c r="TOK58" s="492"/>
      <c r="TOL58" s="493"/>
      <c r="TOM58" s="496"/>
      <c r="TON58" s="497"/>
      <c r="TOO58" s="139"/>
      <c r="TOP58" s="138"/>
      <c r="TOQ58" s="111"/>
      <c r="TOR58" s="110"/>
      <c r="TOS58" s="110"/>
      <c r="TOT58" s="110"/>
      <c r="TOU58" s="110"/>
      <c r="TOV58" s="110"/>
      <c r="TOW58" s="492"/>
      <c r="TOX58" s="493"/>
      <c r="TOY58" s="496"/>
      <c r="TOZ58" s="497"/>
      <c r="TPA58" s="139"/>
      <c r="TPB58" s="138"/>
      <c r="TPC58" s="111"/>
      <c r="TPD58" s="110"/>
      <c r="TPE58" s="110"/>
      <c r="TPF58" s="110"/>
      <c r="TPG58" s="110"/>
      <c r="TPH58" s="110"/>
      <c r="TPI58" s="492"/>
      <c r="TPJ58" s="493"/>
      <c r="TPK58" s="496"/>
      <c r="TPL58" s="497"/>
      <c r="TPM58" s="139"/>
      <c r="TPN58" s="138"/>
      <c r="TPO58" s="111"/>
      <c r="TPP58" s="110"/>
      <c r="TPQ58" s="110"/>
      <c r="TPR58" s="110"/>
      <c r="TPS58" s="110"/>
      <c r="TPT58" s="110"/>
      <c r="TPU58" s="492"/>
      <c r="TPV58" s="493"/>
      <c r="TPW58" s="496"/>
      <c r="TPX58" s="497"/>
      <c r="TPY58" s="139"/>
      <c r="TPZ58" s="138"/>
      <c r="TQA58" s="111"/>
      <c r="TQB58" s="110"/>
      <c r="TQC58" s="110"/>
      <c r="TQD58" s="110"/>
      <c r="TQE58" s="110"/>
      <c r="TQF58" s="110"/>
      <c r="TQG58" s="492"/>
      <c r="TQH58" s="493"/>
      <c r="TQI58" s="496"/>
      <c r="TQJ58" s="497"/>
      <c r="TQK58" s="139"/>
      <c r="TQL58" s="138"/>
      <c r="TQM58" s="111"/>
      <c r="TQN58" s="110"/>
      <c r="TQO58" s="110"/>
      <c r="TQP58" s="110"/>
      <c r="TQQ58" s="110"/>
      <c r="TQR58" s="110"/>
      <c r="TQS58" s="492"/>
      <c r="TQT58" s="493"/>
      <c r="TQU58" s="496"/>
      <c r="TQV58" s="497"/>
      <c r="TQW58" s="139"/>
      <c r="TQX58" s="138"/>
      <c r="TQY58" s="111"/>
      <c r="TQZ58" s="110"/>
      <c r="TRA58" s="110"/>
      <c r="TRB58" s="110"/>
      <c r="TRC58" s="110"/>
      <c r="TRD58" s="110"/>
      <c r="TRE58" s="492"/>
      <c r="TRF58" s="493"/>
      <c r="TRG58" s="496"/>
      <c r="TRH58" s="497"/>
      <c r="TRI58" s="139"/>
      <c r="TRJ58" s="138"/>
      <c r="TRK58" s="111"/>
      <c r="TRL58" s="110"/>
      <c r="TRM58" s="110"/>
      <c r="TRN58" s="110"/>
      <c r="TRO58" s="110"/>
      <c r="TRP58" s="110"/>
      <c r="TRQ58" s="492"/>
      <c r="TRR58" s="493"/>
      <c r="TRS58" s="496"/>
      <c r="TRT58" s="497"/>
      <c r="TRU58" s="139"/>
      <c r="TRV58" s="138"/>
      <c r="TRW58" s="111"/>
      <c r="TRX58" s="110"/>
      <c r="TRY58" s="110"/>
      <c r="TRZ58" s="110"/>
      <c r="TSA58" s="110"/>
      <c r="TSB58" s="110"/>
      <c r="TSC58" s="492"/>
      <c r="TSD58" s="493"/>
      <c r="TSE58" s="496"/>
      <c r="TSF58" s="497"/>
      <c r="TSG58" s="139"/>
      <c r="TSH58" s="138"/>
      <c r="TSI58" s="111"/>
      <c r="TSJ58" s="110"/>
      <c r="TSK58" s="110"/>
      <c r="TSL58" s="110"/>
      <c r="TSM58" s="110"/>
      <c r="TSN58" s="110"/>
      <c r="TSO58" s="492"/>
      <c r="TSP58" s="493"/>
      <c r="TSQ58" s="496"/>
      <c r="TSR58" s="497"/>
      <c r="TSS58" s="139"/>
      <c r="TST58" s="138"/>
      <c r="TSU58" s="111"/>
      <c r="TSV58" s="110"/>
      <c r="TSW58" s="110"/>
      <c r="TSX58" s="110"/>
      <c r="TSY58" s="110"/>
      <c r="TSZ58" s="110"/>
      <c r="TTA58" s="492"/>
      <c r="TTB58" s="493"/>
      <c r="TTC58" s="496"/>
      <c r="TTD58" s="497"/>
      <c r="TTE58" s="139"/>
      <c r="TTF58" s="138"/>
      <c r="TTG58" s="111"/>
      <c r="TTH58" s="110"/>
      <c r="TTI58" s="110"/>
      <c r="TTJ58" s="110"/>
      <c r="TTK58" s="110"/>
      <c r="TTL58" s="110"/>
      <c r="TTM58" s="492"/>
      <c r="TTN58" s="493"/>
      <c r="TTO58" s="496"/>
      <c r="TTP58" s="497"/>
      <c r="TTQ58" s="139"/>
      <c r="TTR58" s="138"/>
      <c r="TTS58" s="111"/>
      <c r="TTT58" s="110"/>
      <c r="TTU58" s="110"/>
      <c r="TTV58" s="110"/>
      <c r="TTW58" s="110"/>
      <c r="TTX58" s="110"/>
      <c r="TTY58" s="492"/>
      <c r="TTZ58" s="493"/>
      <c r="TUA58" s="496"/>
      <c r="TUB58" s="497"/>
      <c r="TUC58" s="139"/>
      <c r="TUD58" s="138"/>
      <c r="TUE58" s="111"/>
      <c r="TUF58" s="110"/>
      <c r="TUG58" s="110"/>
      <c r="TUH58" s="110"/>
      <c r="TUI58" s="110"/>
      <c r="TUJ58" s="110"/>
      <c r="TUK58" s="492"/>
      <c r="TUL58" s="493"/>
      <c r="TUM58" s="496"/>
      <c r="TUN58" s="497"/>
      <c r="TUO58" s="139"/>
      <c r="TUP58" s="138"/>
      <c r="TUQ58" s="111"/>
      <c r="TUR58" s="110"/>
      <c r="TUS58" s="110"/>
      <c r="TUT58" s="110"/>
      <c r="TUU58" s="110"/>
      <c r="TUV58" s="110"/>
      <c r="TUW58" s="492"/>
      <c r="TUX58" s="493"/>
      <c r="TUY58" s="496"/>
      <c r="TUZ58" s="497"/>
      <c r="TVA58" s="139"/>
      <c r="TVB58" s="138"/>
      <c r="TVC58" s="111"/>
      <c r="TVD58" s="110"/>
      <c r="TVE58" s="110"/>
      <c r="TVF58" s="110"/>
      <c r="TVG58" s="110"/>
      <c r="TVH58" s="110"/>
      <c r="TVI58" s="492"/>
      <c r="TVJ58" s="493"/>
      <c r="TVK58" s="496"/>
      <c r="TVL58" s="497"/>
      <c r="TVM58" s="139"/>
      <c r="TVN58" s="138"/>
      <c r="TVO58" s="111"/>
      <c r="TVP58" s="110"/>
      <c r="TVQ58" s="110"/>
      <c r="TVR58" s="110"/>
      <c r="TVS58" s="110"/>
      <c r="TVT58" s="110"/>
      <c r="TVU58" s="492"/>
      <c r="TVV58" s="493"/>
      <c r="TVW58" s="496"/>
      <c r="TVX58" s="497"/>
      <c r="TVY58" s="139"/>
      <c r="TVZ58" s="138"/>
      <c r="TWA58" s="111"/>
      <c r="TWB58" s="110"/>
      <c r="TWC58" s="110"/>
      <c r="TWD58" s="110"/>
      <c r="TWE58" s="110"/>
      <c r="TWF58" s="110"/>
      <c r="TWG58" s="492"/>
      <c r="TWH58" s="493"/>
      <c r="TWI58" s="496"/>
      <c r="TWJ58" s="497"/>
      <c r="TWK58" s="139"/>
      <c r="TWL58" s="138"/>
      <c r="TWM58" s="111"/>
      <c r="TWN58" s="110"/>
      <c r="TWO58" s="110"/>
      <c r="TWP58" s="110"/>
      <c r="TWQ58" s="110"/>
      <c r="TWR58" s="110"/>
      <c r="TWS58" s="492"/>
      <c r="TWT58" s="493"/>
      <c r="TWU58" s="496"/>
      <c r="TWV58" s="497"/>
      <c r="TWW58" s="139"/>
      <c r="TWX58" s="138"/>
      <c r="TWY58" s="111"/>
      <c r="TWZ58" s="110"/>
      <c r="TXA58" s="110"/>
      <c r="TXB58" s="110"/>
      <c r="TXC58" s="110"/>
      <c r="TXD58" s="110"/>
      <c r="TXE58" s="492"/>
      <c r="TXF58" s="493"/>
      <c r="TXG58" s="496"/>
      <c r="TXH58" s="497"/>
      <c r="TXI58" s="139"/>
      <c r="TXJ58" s="138"/>
      <c r="TXK58" s="111"/>
      <c r="TXL58" s="110"/>
      <c r="TXM58" s="110"/>
      <c r="TXN58" s="110"/>
      <c r="TXO58" s="110"/>
      <c r="TXP58" s="110"/>
      <c r="TXQ58" s="492"/>
      <c r="TXR58" s="493"/>
      <c r="TXS58" s="496"/>
      <c r="TXT58" s="497"/>
      <c r="TXU58" s="139"/>
      <c r="TXV58" s="138"/>
      <c r="TXW58" s="111"/>
      <c r="TXX58" s="110"/>
      <c r="TXY58" s="110"/>
      <c r="TXZ58" s="110"/>
      <c r="TYA58" s="110"/>
      <c r="TYB58" s="110"/>
      <c r="TYC58" s="492"/>
      <c r="TYD58" s="493"/>
      <c r="TYE58" s="496"/>
      <c r="TYF58" s="497"/>
      <c r="TYG58" s="139"/>
      <c r="TYH58" s="138"/>
      <c r="TYI58" s="111"/>
      <c r="TYJ58" s="110"/>
      <c r="TYK58" s="110"/>
      <c r="TYL58" s="110"/>
      <c r="TYM58" s="110"/>
      <c r="TYN58" s="110"/>
      <c r="TYO58" s="492"/>
      <c r="TYP58" s="493"/>
      <c r="TYQ58" s="496"/>
      <c r="TYR58" s="497"/>
      <c r="TYS58" s="139"/>
      <c r="TYT58" s="138"/>
      <c r="TYU58" s="111"/>
      <c r="TYV58" s="110"/>
      <c r="TYW58" s="110"/>
      <c r="TYX58" s="110"/>
      <c r="TYY58" s="110"/>
      <c r="TYZ58" s="110"/>
      <c r="TZA58" s="492"/>
      <c r="TZB58" s="493"/>
      <c r="TZC58" s="496"/>
      <c r="TZD58" s="497"/>
      <c r="TZE58" s="139"/>
      <c r="TZF58" s="138"/>
      <c r="TZG58" s="111"/>
      <c r="TZH58" s="110"/>
      <c r="TZI58" s="110"/>
      <c r="TZJ58" s="110"/>
      <c r="TZK58" s="110"/>
      <c r="TZL58" s="110"/>
      <c r="TZM58" s="492"/>
      <c r="TZN58" s="493"/>
      <c r="TZO58" s="496"/>
      <c r="TZP58" s="497"/>
      <c r="TZQ58" s="139"/>
      <c r="TZR58" s="138"/>
      <c r="TZS58" s="111"/>
      <c r="TZT58" s="110"/>
      <c r="TZU58" s="110"/>
      <c r="TZV58" s="110"/>
      <c r="TZW58" s="110"/>
      <c r="TZX58" s="110"/>
      <c r="TZY58" s="492"/>
      <c r="TZZ58" s="493"/>
      <c r="UAA58" s="496"/>
      <c r="UAB58" s="497"/>
      <c r="UAC58" s="139"/>
      <c r="UAD58" s="138"/>
      <c r="UAE58" s="111"/>
      <c r="UAF58" s="110"/>
      <c r="UAG58" s="110"/>
      <c r="UAH58" s="110"/>
      <c r="UAI58" s="110"/>
      <c r="UAJ58" s="110"/>
      <c r="UAK58" s="492"/>
      <c r="UAL58" s="493"/>
      <c r="UAM58" s="496"/>
      <c r="UAN58" s="497"/>
      <c r="UAO58" s="139"/>
      <c r="UAP58" s="138"/>
      <c r="UAQ58" s="111"/>
      <c r="UAR58" s="110"/>
      <c r="UAS58" s="110"/>
      <c r="UAT58" s="110"/>
      <c r="UAU58" s="110"/>
      <c r="UAV58" s="110"/>
      <c r="UAW58" s="492"/>
      <c r="UAX58" s="493"/>
      <c r="UAY58" s="496"/>
      <c r="UAZ58" s="497"/>
      <c r="UBA58" s="139"/>
      <c r="UBB58" s="138"/>
      <c r="UBC58" s="111"/>
      <c r="UBD58" s="110"/>
      <c r="UBE58" s="110"/>
      <c r="UBF58" s="110"/>
      <c r="UBG58" s="110"/>
      <c r="UBH58" s="110"/>
      <c r="UBI58" s="492"/>
      <c r="UBJ58" s="493"/>
      <c r="UBK58" s="496"/>
      <c r="UBL58" s="497"/>
      <c r="UBM58" s="139"/>
      <c r="UBN58" s="138"/>
      <c r="UBO58" s="111"/>
      <c r="UBP58" s="110"/>
      <c r="UBQ58" s="110"/>
      <c r="UBR58" s="110"/>
      <c r="UBS58" s="110"/>
      <c r="UBT58" s="110"/>
      <c r="UBU58" s="492"/>
      <c r="UBV58" s="493"/>
      <c r="UBW58" s="496"/>
      <c r="UBX58" s="497"/>
      <c r="UBY58" s="139"/>
      <c r="UBZ58" s="138"/>
      <c r="UCA58" s="111"/>
      <c r="UCB58" s="110"/>
      <c r="UCC58" s="110"/>
      <c r="UCD58" s="110"/>
      <c r="UCE58" s="110"/>
      <c r="UCF58" s="110"/>
      <c r="UCG58" s="492"/>
      <c r="UCH58" s="493"/>
      <c r="UCI58" s="496"/>
      <c r="UCJ58" s="497"/>
      <c r="UCK58" s="139"/>
      <c r="UCL58" s="138"/>
      <c r="UCM58" s="111"/>
      <c r="UCN58" s="110"/>
      <c r="UCO58" s="110"/>
      <c r="UCP58" s="110"/>
      <c r="UCQ58" s="110"/>
      <c r="UCR58" s="110"/>
      <c r="UCS58" s="492"/>
      <c r="UCT58" s="493"/>
      <c r="UCU58" s="496"/>
      <c r="UCV58" s="497"/>
      <c r="UCW58" s="139"/>
      <c r="UCX58" s="138"/>
      <c r="UCY58" s="111"/>
      <c r="UCZ58" s="110"/>
      <c r="UDA58" s="110"/>
      <c r="UDB58" s="110"/>
      <c r="UDC58" s="110"/>
      <c r="UDD58" s="110"/>
      <c r="UDE58" s="492"/>
      <c r="UDF58" s="493"/>
      <c r="UDG58" s="496"/>
      <c r="UDH58" s="497"/>
      <c r="UDI58" s="139"/>
      <c r="UDJ58" s="138"/>
      <c r="UDK58" s="111"/>
      <c r="UDL58" s="110"/>
      <c r="UDM58" s="110"/>
      <c r="UDN58" s="110"/>
      <c r="UDO58" s="110"/>
      <c r="UDP58" s="110"/>
      <c r="UDQ58" s="492"/>
      <c r="UDR58" s="493"/>
      <c r="UDS58" s="496"/>
      <c r="UDT58" s="497"/>
      <c r="UDU58" s="139"/>
      <c r="UDV58" s="138"/>
      <c r="UDW58" s="111"/>
      <c r="UDX58" s="110"/>
      <c r="UDY58" s="110"/>
      <c r="UDZ58" s="110"/>
      <c r="UEA58" s="110"/>
      <c r="UEB58" s="110"/>
      <c r="UEC58" s="492"/>
      <c r="UED58" s="493"/>
      <c r="UEE58" s="496"/>
      <c r="UEF58" s="497"/>
      <c r="UEG58" s="139"/>
      <c r="UEH58" s="138"/>
      <c r="UEI58" s="111"/>
      <c r="UEJ58" s="110"/>
      <c r="UEK58" s="110"/>
      <c r="UEL58" s="110"/>
      <c r="UEM58" s="110"/>
      <c r="UEN58" s="110"/>
      <c r="UEO58" s="492"/>
      <c r="UEP58" s="493"/>
      <c r="UEQ58" s="496"/>
      <c r="UER58" s="497"/>
      <c r="UES58" s="139"/>
      <c r="UET58" s="138"/>
      <c r="UEU58" s="111"/>
      <c r="UEV58" s="110"/>
      <c r="UEW58" s="110"/>
      <c r="UEX58" s="110"/>
      <c r="UEY58" s="110"/>
      <c r="UEZ58" s="110"/>
      <c r="UFA58" s="492"/>
      <c r="UFB58" s="493"/>
      <c r="UFC58" s="496"/>
      <c r="UFD58" s="497"/>
      <c r="UFE58" s="139"/>
      <c r="UFF58" s="138"/>
      <c r="UFG58" s="111"/>
      <c r="UFH58" s="110"/>
      <c r="UFI58" s="110"/>
      <c r="UFJ58" s="110"/>
      <c r="UFK58" s="110"/>
      <c r="UFL58" s="110"/>
      <c r="UFM58" s="492"/>
      <c r="UFN58" s="493"/>
      <c r="UFO58" s="496"/>
      <c r="UFP58" s="497"/>
      <c r="UFQ58" s="139"/>
      <c r="UFR58" s="138"/>
      <c r="UFS58" s="111"/>
      <c r="UFT58" s="110"/>
      <c r="UFU58" s="110"/>
      <c r="UFV58" s="110"/>
      <c r="UFW58" s="110"/>
      <c r="UFX58" s="110"/>
      <c r="UFY58" s="492"/>
      <c r="UFZ58" s="493"/>
      <c r="UGA58" s="496"/>
      <c r="UGB58" s="497"/>
      <c r="UGC58" s="139"/>
      <c r="UGD58" s="138"/>
      <c r="UGE58" s="111"/>
      <c r="UGF58" s="110"/>
      <c r="UGG58" s="110"/>
      <c r="UGH58" s="110"/>
      <c r="UGI58" s="110"/>
      <c r="UGJ58" s="110"/>
      <c r="UGK58" s="492"/>
      <c r="UGL58" s="493"/>
      <c r="UGM58" s="496"/>
      <c r="UGN58" s="497"/>
      <c r="UGO58" s="139"/>
      <c r="UGP58" s="138"/>
      <c r="UGQ58" s="111"/>
      <c r="UGR58" s="110"/>
      <c r="UGS58" s="110"/>
      <c r="UGT58" s="110"/>
      <c r="UGU58" s="110"/>
      <c r="UGV58" s="110"/>
      <c r="UGW58" s="492"/>
      <c r="UGX58" s="493"/>
      <c r="UGY58" s="496"/>
      <c r="UGZ58" s="497"/>
      <c r="UHA58" s="139"/>
      <c r="UHB58" s="138"/>
      <c r="UHC58" s="111"/>
      <c r="UHD58" s="110"/>
      <c r="UHE58" s="110"/>
      <c r="UHF58" s="110"/>
      <c r="UHG58" s="110"/>
      <c r="UHH58" s="110"/>
      <c r="UHI58" s="492"/>
      <c r="UHJ58" s="493"/>
      <c r="UHK58" s="496"/>
      <c r="UHL58" s="497"/>
      <c r="UHM58" s="139"/>
      <c r="UHN58" s="138"/>
      <c r="UHO58" s="111"/>
      <c r="UHP58" s="110"/>
      <c r="UHQ58" s="110"/>
      <c r="UHR58" s="110"/>
      <c r="UHS58" s="110"/>
      <c r="UHT58" s="110"/>
      <c r="UHU58" s="492"/>
      <c r="UHV58" s="493"/>
      <c r="UHW58" s="496"/>
      <c r="UHX58" s="497"/>
      <c r="UHY58" s="139"/>
      <c r="UHZ58" s="138"/>
      <c r="UIA58" s="111"/>
      <c r="UIB58" s="110"/>
      <c r="UIC58" s="110"/>
      <c r="UID58" s="110"/>
      <c r="UIE58" s="110"/>
      <c r="UIF58" s="110"/>
      <c r="UIG58" s="492"/>
      <c r="UIH58" s="493"/>
      <c r="UII58" s="496"/>
      <c r="UIJ58" s="497"/>
      <c r="UIK58" s="139"/>
      <c r="UIL58" s="138"/>
      <c r="UIM58" s="111"/>
      <c r="UIN58" s="110"/>
      <c r="UIO58" s="110"/>
      <c r="UIP58" s="110"/>
      <c r="UIQ58" s="110"/>
      <c r="UIR58" s="110"/>
      <c r="UIS58" s="492"/>
      <c r="UIT58" s="493"/>
      <c r="UIU58" s="496"/>
      <c r="UIV58" s="497"/>
      <c r="UIW58" s="139"/>
      <c r="UIX58" s="138"/>
      <c r="UIY58" s="111"/>
      <c r="UIZ58" s="110"/>
      <c r="UJA58" s="110"/>
      <c r="UJB58" s="110"/>
      <c r="UJC58" s="110"/>
      <c r="UJD58" s="110"/>
      <c r="UJE58" s="492"/>
      <c r="UJF58" s="493"/>
      <c r="UJG58" s="496"/>
      <c r="UJH58" s="497"/>
      <c r="UJI58" s="139"/>
      <c r="UJJ58" s="138"/>
      <c r="UJK58" s="111"/>
      <c r="UJL58" s="110"/>
      <c r="UJM58" s="110"/>
      <c r="UJN58" s="110"/>
      <c r="UJO58" s="110"/>
      <c r="UJP58" s="110"/>
      <c r="UJQ58" s="492"/>
      <c r="UJR58" s="493"/>
      <c r="UJS58" s="496"/>
      <c r="UJT58" s="497"/>
      <c r="UJU58" s="139"/>
      <c r="UJV58" s="138"/>
      <c r="UJW58" s="111"/>
      <c r="UJX58" s="110"/>
      <c r="UJY58" s="110"/>
      <c r="UJZ58" s="110"/>
      <c r="UKA58" s="110"/>
      <c r="UKB58" s="110"/>
      <c r="UKC58" s="492"/>
      <c r="UKD58" s="493"/>
      <c r="UKE58" s="496"/>
      <c r="UKF58" s="497"/>
      <c r="UKG58" s="139"/>
      <c r="UKH58" s="138"/>
      <c r="UKI58" s="111"/>
      <c r="UKJ58" s="110"/>
      <c r="UKK58" s="110"/>
      <c r="UKL58" s="110"/>
      <c r="UKM58" s="110"/>
      <c r="UKN58" s="110"/>
      <c r="UKO58" s="492"/>
      <c r="UKP58" s="493"/>
      <c r="UKQ58" s="496"/>
      <c r="UKR58" s="497"/>
      <c r="UKS58" s="139"/>
      <c r="UKT58" s="138"/>
      <c r="UKU58" s="111"/>
      <c r="UKV58" s="110"/>
      <c r="UKW58" s="110"/>
      <c r="UKX58" s="110"/>
      <c r="UKY58" s="110"/>
      <c r="UKZ58" s="110"/>
      <c r="ULA58" s="492"/>
      <c r="ULB58" s="493"/>
      <c r="ULC58" s="496"/>
      <c r="ULD58" s="497"/>
      <c r="ULE58" s="139"/>
      <c r="ULF58" s="138"/>
      <c r="ULG58" s="111"/>
      <c r="ULH58" s="110"/>
      <c r="ULI58" s="110"/>
      <c r="ULJ58" s="110"/>
      <c r="ULK58" s="110"/>
      <c r="ULL58" s="110"/>
      <c r="ULM58" s="492"/>
      <c r="ULN58" s="493"/>
      <c r="ULO58" s="496"/>
      <c r="ULP58" s="497"/>
      <c r="ULQ58" s="139"/>
      <c r="ULR58" s="138"/>
      <c r="ULS58" s="111"/>
      <c r="ULT58" s="110"/>
      <c r="ULU58" s="110"/>
      <c r="ULV58" s="110"/>
      <c r="ULW58" s="110"/>
      <c r="ULX58" s="110"/>
      <c r="ULY58" s="492"/>
      <c r="ULZ58" s="493"/>
      <c r="UMA58" s="496"/>
      <c r="UMB58" s="497"/>
      <c r="UMC58" s="139"/>
      <c r="UMD58" s="138"/>
      <c r="UME58" s="111"/>
      <c r="UMF58" s="110"/>
      <c r="UMG58" s="110"/>
      <c r="UMH58" s="110"/>
      <c r="UMI58" s="110"/>
      <c r="UMJ58" s="110"/>
      <c r="UMK58" s="492"/>
      <c r="UML58" s="493"/>
      <c r="UMM58" s="496"/>
      <c r="UMN58" s="497"/>
      <c r="UMO58" s="139"/>
      <c r="UMP58" s="138"/>
      <c r="UMQ58" s="111"/>
      <c r="UMR58" s="110"/>
      <c r="UMS58" s="110"/>
      <c r="UMT58" s="110"/>
      <c r="UMU58" s="110"/>
      <c r="UMV58" s="110"/>
      <c r="UMW58" s="492"/>
      <c r="UMX58" s="493"/>
      <c r="UMY58" s="496"/>
      <c r="UMZ58" s="497"/>
      <c r="UNA58" s="139"/>
      <c r="UNB58" s="138"/>
      <c r="UNC58" s="111"/>
      <c r="UND58" s="110"/>
      <c r="UNE58" s="110"/>
      <c r="UNF58" s="110"/>
      <c r="UNG58" s="110"/>
      <c r="UNH58" s="110"/>
      <c r="UNI58" s="492"/>
      <c r="UNJ58" s="493"/>
      <c r="UNK58" s="496"/>
      <c r="UNL58" s="497"/>
      <c r="UNM58" s="139"/>
      <c r="UNN58" s="138"/>
      <c r="UNO58" s="111"/>
      <c r="UNP58" s="110"/>
      <c r="UNQ58" s="110"/>
      <c r="UNR58" s="110"/>
      <c r="UNS58" s="110"/>
      <c r="UNT58" s="110"/>
      <c r="UNU58" s="492"/>
      <c r="UNV58" s="493"/>
      <c r="UNW58" s="496"/>
      <c r="UNX58" s="497"/>
      <c r="UNY58" s="139"/>
      <c r="UNZ58" s="138"/>
      <c r="UOA58" s="111"/>
      <c r="UOB58" s="110"/>
      <c r="UOC58" s="110"/>
      <c r="UOD58" s="110"/>
      <c r="UOE58" s="110"/>
      <c r="UOF58" s="110"/>
      <c r="UOG58" s="492"/>
      <c r="UOH58" s="493"/>
      <c r="UOI58" s="496"/>
      <c r="UOJ58" s="497"/>
      <c r="UOK58" s="139"/>
      <c r="UOL58" s="138"/>
      <c r="UOM58" s="111"/>
      <c r="UON58" s="110"/>
      <c r="UOO58" s="110"/>
      <c r="UOP58" s="110"/>
      <c r="UOQ58" s="110"/>
      <c r="UOR58" s="110"/>
      <c r="UOS58" s="492"/>
      <c r="UOT58" s="493"/>
      <c r="UOU58" s="496"/>
      <c r="UOV58" s="497"/>
      <c r="UOW58" s="139"/>
      <c r="UOX58" s="138"/>
      <c r="UOY58" s="111"/>
      <c r="UOZ58" s="110"/>
      <c r="UPA58" s="110"/>
      <c r="UPB58" s="110"/>
      <c r="UPC58" s="110"/>
      <c r="UPD58" s="110"/>
      <c r="UPE58" s="492"/>
      <c r="UPF58" s="493"/>
      <c r="UPG58" s="496"/>
      <c r="UPH58" s="497"/>
      <c r="UPI58" s="139"/>
      <c r="UPJ58" s="138"/>
      <c r="UPK58" s="111"/>
      <c r="UPL58" s="110"/>
      <c r="UPM58" s="110"/>
      <c r="UPN58" s="110"/>
      <c r="UPO58" s="110"/>
      <c r="UPP58" s="110"/>
      <c r="UPQ58" s="492"/>
      <c r="UPR58" s="493"/>
      <c r="UPS58" s="496"/>
      <c r="UPT58" s="497"/>
      <c r="UPU58" s="139"/>
      <c r="UPV58" s="138"/>
      <c r="UPW58" s="111"/>
      <c r="UPX58" s="110"/>
      <c r="UPY58" s="110"/>
      <c r="UPZ58" s="110"/>
      <c r="UQA58" s="110"/>
      <c r="UQB58" s="110"/>
      <c r="UQC58" s="492"/>
      <c r="UQD58" s="493"/>
      <c r="UQE58" s="496"/>
      <c r="UQF58" s="497"/>
      <c r="UQG58" s="139"/>
      <c r="UQH58" s="138"/>
      <c r="UQI58" s="111"/>
      <c r="UQJ58" s="110"/>
      <c r="UQK58" s="110"/>
      <c r="UQL58" s="110"/>
      <c r="UQM58" s="110"/>
      <c r="UQN58" s="110"/>
      <c r="UQO58" s="492"/>
      <c r="UQP58" s="493"/>
      <c r="UQQ58" s="496"/>
      <c r="UQR58" s="497"/>
      <c r="UQS58" s="139"/>
      <c r="UQT58" s="138"/>
      <c r="UQU58" s="111"/>
      <c r="UQV58" s="110"/>
      <c r="UQW58" s="110"/>
      <c r="UQX58" s="110"/>
      <c r="UQY58" s="110"/>
      <c r="UQZ58" s="110"/>
      <c r="URA58" s="492"/>
      <c r="URB58" s="493"/>
      <c r="URC58" s="496"/>
      <c r="URD58" s="497"/>
      <c r="URE58" s="139"/>
      <c r="URF58" s="138"/>
      <c r="URG58" s="111"/>
      <c r="URH58" s="110"/>
      <c r="URI58" s="110"/>
      <c r="URJ58" s="110"/>
      <c r="URK58" s="110"/>
      <c r="URL58" s="110"/>
      <c r="URM58" s="492"/>
      <c r="URN58" s="493"/>
      <c r="URO58" s="496"/>
      <c r="URP58" s="497"/>
      <c r="URQ58" s="139"/>
      <c r="URR58" s="138"/>
      <c r="URS58" s="111"/>
      <c r="URT58" s="110"/>
      <c r="URU58" s="110"/>
      <c r="URV58" s="110"/>
      <c r="URW58" s="110"/>
      <c r="URX58" s="110"/>
      <c r="URY58" s="492"/>
      <c r="URZ58" s="493"/>
      <c r="USA58" s="496"/>
      <c r="USB58" s="497"/>
      <c r="USC58" s="139"/>
      <c r="USD58" s="138"/>
      <c r="USE58" s="111"/>
      <c r="USF58" s="110"/>
      <c r="USG58" s="110"/>
      <c r="USH58" s="110"/>
      <c r="USI58" s="110"/>
      <c r="USJ58" s="110"/>
      <c r="USK58" s="492"/>
      <c r="USL58" s="493"/>
      <c r="USM58" s="496"/>
      <c r="USN58" s="497"/>
      <c r="USO58" s="139"/>
      <c r="USP58" s="138"/>
      <c r="USQ58" s="111"/>
      <c r="USR58" s="110"/>
      <c r="USS58" s="110"/>
      <c r="UST58" s="110"/>
      <c r="USU58" s="110"/>
      <c r="USV58" s="110"/>
      <c r="USW58" s="492"/>
      <c r="USX58" s="493"/>
      <c r="USY58" s="496"/>
      <c r="USZ58" s="497"/>
      <c r="UTA58" s="139"/>
      <c r="UTB58" s="138"/>
      <c r="UTC58" s="111"/>
      <c r="UTD58" s="110"/>
      <c r="UTE58" s="110"/>
      <c r="UTF58" s="110"/>
      <c r="UTG58" s="110"/>
      <c r="UTH58" s="110"/>
      <c r="UTI58" s="492"/>
      <c r="UTJ58" s="493"/>
      <c r="UTK58" s="496"/>
      <c r="UTL58" s="497"/>
      <c r="UTM58" s="139"/>
      <c r="UTN58" s="138"/>
      <c r="UTO58" s="111"/>
      <c r="UTP58" s="110"/>
      <c r="UTQ58" s="110"/>
      <c r="UTR58" s="110"/>
      <c r="UTS58" s="110"/>
      <c r="UTT58" s="110"/>
      <c r="UTU58" s="492"/>
      <c r="UTV58" s="493"/>
      <c r="UTW58" s="496"/>
      <c r="UTX58" s="497"/>
      <c r="UTY58" s="139"/>
      <c r="UTZ58" s="138"/>
      <c r="UUA58" s="111"/>
      <c r="UUB58" s="110"/>
      <c r="UUC58" s="110"/>
      <c r="UUD58" s="110"/>
      <c r="UUE58" s="110"/>
      <c r="UUF58" s="110"/>
      <c r="UUG58" s="492"/>
      <c r="UUH58" s="493"/>
      <c r="UUI58" s="496"/>
      <c r="UUJ58" s="497"/>
      <c r="UUK58" s="139"/>
      <c r="UUL58" s="138"/>
      <c r="UUM58" s="111"/>
      <c r="UUN58" s="110"/>
      <c r="UUO58" s="110"/>
      <c r="UUP58" s="110"/>
      <c r="UUQ58" s="110"/>
      <c r="UUR58" s="110"/>
      <c r="UUS58" s="492"/>
      <c r="UUT58" s="493"/>
      <c r="UUU58" s="496"/>
      <c r="UUV58" s="497"/>
      <c r="UUW58" s="139"/>
      <c r="UUX58" s="138"/>
      <c r="UUY58" s="111"/>
      <c r="UUZ58" s="110"/>
      <c r="UVA58" s="110"/>
      <c r="UVB58" s="110"/>
      <c r="UVC58" s="110"/>
      <c r="UVD58" s="110"/>
      <c r="UVE58" s="492"/>
      <c r="UVF58" s="493"/>
      <c r="UVG58" s="496"/>
      <c r="UVH58" s="497"/>
      <c r="UVI58" s="139"/>
      <c r="UVJ58" s="138"/>
      <c r="UVK58" s="111"/>
      <c r="UVL58" s="110"/>
      <c r="UVM58" s="110"/>
      <c r="UVN58" s="110"/>
      <c r="UVO58" s="110"/>
      <c r="UVP58" s="110"/>
      <c r="UVQ58" s="492"/>
      <c r="UVR58" s="493"/>
      <c r="UVS58" s="496"/>
      <c r="UVT58" s="497"/>
      <c r="UVU58" s="139"/>
      <c r="UVV58" s="138"/>
      <c r="UVW58" s="111"/>
      <c r="UVX58" s="110"/>
      <c r="UVY58" s="110"/>
      <c r="UVZ58" s="110"/>
      <c r="UWA58" s="110"/>
      <c r="UWB58" s="110"/>
      <c r="UWC58" s="492"/>
      <c r="UWD58" s="493"/>
      <c r="UWE58" s="496"/>
      <c r="UWF58" s="497"/>
      <c r="UWG58" s="139"/>
      <c r="UWH58" s="138"/>
      <c r="UWI58" s="111"/>
      <c r="UWJ58" s="110"/>
      <c r="UWK58" s="110"/>
      <c r="UWL58" s="110"/>
      <c r="UWM58" s="110"/>
      <c r="UWN58" s="110"/>
      <c r="UWO58" s="492"/>
      <c r="UWP58" s="493"/>
      <c r="UWQ58" s="496"/>
      <c r="UWR58" s="497"/>
      <c r="UWS58" s="139"/>
      <c r="UWT58" s="138"/>
      <c r="UWU58" s="111"/>
      <c r="UWV58" s="110"/>
      <c r="UWW58" s="110"/>
      <c r="UWX58" s="110"/>
      <c r="UWY58" s="110"/>
      <c r="UWZ58" s="110"/>
      <c r="UXA58" s="492"/>
      <c r="UXB58" s="493"/>
      <c r="UXC58" s="496"/>
      <c r="UXD58" s="497"/>
      <c r="UXE58" s="139"/>
      <c r="UXF58" s="138"/>
      <c r="UXG58" s="111"/>
      <c r="UXH58" s="110"/>
      <c r="UXI58" s="110"/>
      <c r="UXJ58" s="110"/>
      <c r="UXK58" s="110"/>
      <c r="UXL58" s="110"/>
      <c r="UXM58" s="492"/>
      <c r="UXN58" s="493"/>
      <c r="UXO58" s="496"/>
      <c r="UXP58" s="497"/>
      <c r="UXQ58" s="139"/>
      <c r="UXR58" s="138"/>
      <c r="UXS58" s="111"/>
      <c r="UXT58" s="110"/>
      <c r="UXU58" s="110"/>
      <c r="UXV58" s="110"/>
      <c r="UXW58" s="110"/>
      <c r="UXX58" s="110"/>
      <c r="UXY58" s="492"/>
      <c r="UXZ58" s="493"/>
      <c r="UYA58" s="496"/>
      <c r="UYB58" s="497"/>
      <c r="UYC58" s="139"/>
      <c r="UYD58" s="138"/>
      <c r="UYE58" s="111"/>
      <c r="UYF58" s="110"/>
      <c r="UYG58" s="110"/>
      <c r="UYH58" s="110"/>
      <c r="UYI58" s="110"/>
      <c r="UYJ58" s="110"/>
      <c r="UYK58" s="492"/>
      <c r="UYL58" s="493"/>
      <c r="UYM58" s="496"/>
      <c r="UYN58" s="497"/>
      <c r="UYO58" s="139"/>
      <c r="UYP58" s="138"/>
      <c r="UYQ58" s="111"/>
      <c r="UYR58" s="110"/>
      <c r="UYS58" s="110"/>
      <c r="UYT58" s="110"/>
      <c r="UYU58" s="110"/>
      <c r="UYV58" s="110"/>
      <c r="UYW58" s="492"/>
      <c r="UYX58" s="493"/>
      <c r="UYY58" s="496"/>
      <c r="UYZ58" s="497"/>
      <c r="UZA58" s="139"/>
      <c r="UZB58" s="138"/>
      <c r="UZC58" s="111"/>
      <c r="UZD58" s="110"/>
      <c r="UZE58" s="110"/>
      <c r="UZF58" s="110"/>
      <c r="UZG58" s="110"/>
      <c r="UZH58" s="110"/>
      <c r="UZI58" s="492"/>
      <c r="UZJ58" s="493"/>
      <c r="UZK58" s="496"/>
      <c r="UZL58" s="497"/>
      <c r="UZM58" s="139"/>
      <c r="UZN58" s="138"/>
      <c r="UZO58" s="111"/>
      <c r="UZP58" s="110"/>
      <c r="UZQ58" s="110"/>
      <c r="UZR58" s="110"/>
      <c r="UZS58" s="110"/>
      <c r="UZT58" s="110"/>
      <c r="UZU58" s="492"/>
      <c r="UZV58" s="493"/>
      <c r="UZW58" s="496"/>
      <c r="UZX58" s="497"/>
      <c r="UZY58" s="139"/>
      <c r="UZZ58" s="138"/>
      <c r="VAA58" s="111"/>
      <c r="VAB58" s="110"/>
      <c r="VAC58" s="110"/>
      <c r="VAD58" s="110"/>
      <c r="VAE58" s="110"/>
      <c r="VAF58" s="110"/>
      <c r="VAG58" s="492"/>
      <c r="VAH58" s="493"/>
      <c r="VAI58" s="496"/>
      <c r="VAJ58" s="497"/>
      <c r="VAK58" s="139"/>
      <c r="VAL58" s="138"/>
      <c r="VAM58" s="111"/>
      <c r="VAN58" s="110"/>
      <c r="VAO58" s="110"/>
      <c r="VAP58" s="110"/>
      <c r="VAQ58" s="110"/>
      <c r="VAR58" s="110"/>
      <c r="VAS58" s="492"/>
      <c r="VAT58" s="493"/>
      <c r="VAU58" s="496"/>
      <c r="VAV58" s="497"/>
      <c r="VAW58" s="139"/>
      <c r="VAX58" s="138"/>
      <c r="VAY58" s="111"/>
      <c r="VAZ58" s="110"/>
      <c r="VBA58" s="110"/>
      <c r="VBB58" s="110"/>
      <c r="VBC58" s="110"/>
      <c r="VBD58" s="110"/>
      <c r="VBE58" s="492"/>
      <c r="VBF58" s="493"/>
      <c r="VBG58" s="496"/>
      <c r="VBH58" s="497"/>
      <c r="VBI58" s="139"/>
      <c r="VBJ58" s="138"/>
      <c r="VBK58" s="111"/>
      <c r="VBL58" s="110"/>
      <c r="VBM58" s="110"/>
      <c r="VBN58" s="110"/>
      <c r="VBO58" s="110"/>
      <c r="VBP58" s="110"/>
      <c r="VBQ58" s="492"/>
      <c r="VBR58" s="493"/>
      <c r="VBS58" s="496"/>
      <c r="VBT58" s="497"/>
      <c r="VBU58" s="139"/>
      <c r="VBV58" s="138"/>
      <c r="VBW58" s="111"/>
      <c r="VBX58" s="110"/>
      <c r="VBY58" s="110"/>
      <c r="VBZ58" s="110"/>
      <c r="VCA58" s="110"/>
      <c r="VCB58" s="110"/>
      <c r="VCC58" s="492"/>
      <c r="VCD58" s="493"/>
      <c r="VCE58" s="496"/>
      <c r="VCF58" s="497"/>
      <c r="VCG58" s="139"/>
      <c r="VCH58" s="138"/>
      <c r="VCI58" s="111"/>
      <c r="VCJ58" s="110"/>
      <c r="VCK58" s="110"/>
      <c r="VCL58" s="110"/>
      <c r="VCM58" s="110"/>
      <c r="VCN58" s="110"/>
      <c r="VCO58" s="492"/>
      <c r="VCP58" s="493"/>
      <c r="VCQ58" s="496"/>
      <c r="VCR58" s="497"/>
      <c r="VCS58" s="139"/>
      <c r="VCT58" s="138"/>
      <c r="VCU58" s="111"/>
      <c r="VCV58" s="110"/>
      <c r="VCW58" s="110"/>
      <c r="VCX58" s="110"/>
      <c r="VCY58" s="110"/>
      <c r="VCZ58" s="110"/>
      <c r="VDA58" s="492"/>
      <c r="VDB58" s="493"/>
      <c r="VDC58" s="496"/>
      <c r="VDD58" s="497"/>
      <c r="VDE58" s="139"/>
      <c r="VDF58" s="138"/>
      <c r="VDG58" s="111"/>
      <c r="VDH58" s="110"/>
      <c r="VDI58" s="110"/>
      <c r="VDJ58" s="110"/>
      <c r="VDK58" s="110"/>
      <c r="VDL58" s="110"/>
      <c r="VDM58" s="492"/>
      <c r="VDN58" s="493"/>
      <c r="VDO58" s="496"/>
      <c r="VDP58" s="497"/>
      <c r="VDQ58" s="139"/>
      <c r="VDR58" s="138"/>
      <c r="VDS58" s="111"/>
      <c r="VDT58" s="110"/>
      <c r="VDU58" s="110"/>
      <c r="VDV58" s="110"/>
      <c r="VDW58" s="110"/>
      <c r="VDX58" s="110"/>
      <c r="VDY58" s="492"/>
      <c r="VDZ58" s="493"/>
      <c r="VEA58" s="496"/>
      <c r="VEB58" s="497"/>
      <c r="VEC58" s="139"/>
      <c r="VED58" s="138"/>
      <c r="VEE58" s="111"/>
      <c r="VEF58" s="110"/>
      <c r="VEG58" s="110"/>
      <c r="VEH58" s="110"/>
      <c r="VEI58" s="110"/>
      <c r="VEJ58" s="110"/>
      <c r="VEK58" s="492"/>
      <c r="VEL58" s="493"/>
      <c r="VEM58" s="496"/>
      <c r="VEN58" s="497"/>
      <c r="VEO58" s="139"/>
      <c r="VEP58" s="138"/>
      <c r="VEQ58" s="111"/>
      <c r="VER58" s="110"/>
      <c r="VES58" s="110"/>
      <c r="VET58" s="110"/>
      <c r="VEU58" s="110"/>
      <c r="VEV58" s="110"/>
      <c r="VEW58" s="492"/>
      <c r="VEX58" s="493"/>
      <c r="VEY58" s="496"/>
      <c r="VEZ58" s="497"/>
      <c r="VFA58" s="139"/>
      <c r="VFB58" s="138"/>
      <c r="VFC58" s="111"/>
      <c r="VFD58" s="110"/>
      <c r="VFE58" s="110"/>
      <c r="VFF58" s="110"/>
      <c r="VFG58" s="110"/>
      <c r="VFH58" s="110"/>
      <c r="VFI58" s="492"/>
      <c r="VFJ58" s="493"/>
      <c r="VFK58" s="496"/>
      <c r="VFL58" s="497"/>
      <c r="VFM58" s="139"/>
      <c r="VFN58" s="138"/>
      <c r="VFO58" s="111"/>
      <c r="VFP58" s="110"/>
      <c r="VFQ58" s="110"/>
      <c r="VFR58" s="110"/>
      <c r="VFS58" s="110"/>
      <c r="VFT58" s="110"/>
      <c r="VFU58" s="492"/>
      <c r="VFV58" s="493"/>
      <c r="VFW58" s="496"/>
      <c r="VFX58" s="497"/>
      <c r="VFY58" s="139"/>
      <c r="VFZ58" s="138"/>
      <c r="VGA58" s="111"/>
      <c r="VGB58" s="110"/>
      <c r="VGC58" s="110"/>
      <c r="VGD58" s="110"/>
      <c r="VGE58" s="110"/>
      <c r="VGF58" s="110"/>
      <c r="VGG58" s="492"/>
      <c r="VGH58" s="493"/>
      <c r="VGI58" s="496"/>
      <c r="VGJ58" s="497"/>
      <c r="VGK58" s="139"/>
      <c r="VGL58" s="138"/>
      <c r="VGM58" s="111"/>
      <c r="VGN58" s="110"/>
      <c r="VGO58" s="110"/>
      <c r="VGP58" s="110"/>
      <c r="VGQ58" s="110"/>
      <c r="VGR58" s="110"/>
      <c r="VGS58" s="492"/>
      <c r="VGT58" s="493"/>
      <c r="VGU58" s="496"/>
      <c r="VGV58" s="497"/>
      <c r="VGW58" s="139"/>
      <c r="VGX58" s="138"/>
      <c r="VGY58" s="111"/>
      <c r="VGZ58" s="110"/>
      <c r="VHA58" s="110"/>
      <c r="VHB58" s="110"/>
      <c r="VHC58" s="110"/>
      <c r="VHD58" s="110"/>
      <c r="VHE58" s="492"/>
      <c r="VHF58" s="493"/>
      <c r="VHG58" s="496"/>
      <c r="VHH58" s="497"/>
      <c r="VHI58" s="139"/>
      <c r="VHJ58" s="138"/>
      <c r="VHK58" s="111"/>
      <c r="VHL58" s="110"/>
      <c r="VHM58" s="110"/>
      <c r="VHN58" s="110"/>
      <c r="VHO58" s="110"/>
      <c r="VHP58" s="110"/>
      <c r="VHQ58" s="492"/>
      <c r="VHR58" s="493"/>
      <c r="VHS58" s="496"/>
      <c r="VHT58" s="497"/>
      <c r="VHU58" s="139"/>
      <c r="VHV58" s="138"/>
      <c r="VHW58" s="111"/>
      <c r="VHX58" s="110"/>
      <c r="VHY58" s="110"/>
      <c r="VHZ58" s="110"/>
      <c r="VIA58" s="110"/>
      <c r="VIB58" s="110"/>
      <c r="VIC58" s="492"/>
      <c r="VID58" s="493"/>
      <c r="VIE58" s="496"/>
      <c r="VIF58" s="497"/>
      <c r="VIG58" s="139"/>
      <c r="VIH58" s="138"/>
      <c r="VII58" s="111"/>
      <c r="VIJ58" s="110"/>
      <c r="VIK58" s="110"/>
      <c r="VIL58" s="110"/>
      <c r="VIM58" s="110"/>
      <c r="VIN58" s="110"/>
      <c r="VIO58" s="492"/>
      <c r="VIP58" s="493"/>
      <c r="VIQ58" s="496"/>
      <c r="VIR58" s="497"/>
      <c r="VIS58" s="139"/>
      <c r="VIT58" s="138"/>
      <c r="VIU58" s="111"/>
      <c r="VIV58" s="110"/>
      <c r="VIW58" s="110"/>
      <c r="VIX58" s="110"/>
      <c r="VIY58" s="110"/>
      <c r="VIZ58" s="110"/>
      <c r="VJA58" s="492"/>
      <c r="VJB58" s="493"/>
      <c r="VJC58" s="496"/>
      <c r="VJD58" s="497"/>
      <c r="VJE58" s="139"/>
      <c r="VJF58" s="138"/>
      <c r="VJG58" s="111"/>
      <c r="VJH58" s="110"/>
      <c r="VJI58" s="110"/>
      <c r="VJJ58" s="110"/>
      <c r="VJK58" s="110"/>
      <c r="VJL58" s="110"/>
      <c r="VJM58" s="492"/>
      <c r="VJN58" s="493"/>
      <c r="VJO58" s="496"/>
      <c r="VJP58" s="497"/>
      <c r="VJQ58" s="139"/>
      <c r="VJR58" s="138"/>
      <c r="VJS58" s="111"/>
      <c r="VJT58" s="110"/>
      <c r="VJU58" s="110"/>
      <c r="VJV58" s="110"/>
      <c r="VJW58" s="110"/>
      <c r="VJX58" s="110"/>
      <c r="VJY58" s="492"/>
      <c r="VJZ58" s="493"/>
      <c r="VKA58" s="496"/>
      <c r="VKB58" s="497"/>
      <c r="VKC58" s="139"/>
      <c r="VKD58" s="138"/>
      <c r="VKE58" s="111"/>
      <c r="VKF58" s="110"/>
      <c r="VKG58" s="110"/>
      <c r="VKH58" s="110"/>
      <c r="VKI58" s="110"/>
      <c r="VKJ58" s="110"/>
      <c r="VKK58" s="492"/>
      <c r="VKL58" s="493"/>
      <c r="VKM58" s="496"/>
      <c r="VKN58" s="497"/>
      <c r="VKO58" s="139"/>
      <c r="VKP58" s="138"/>
      <c r="VKQ58" s="111"/>
      <c r="VKR58" s="110"/>
      <c r="VKS58" s="110"/>
      <c r="VKT58" s="110"/>
      <c r="VKU58" s="110"/>
      <c r="VKV58" s="110"/>
      <c r="VKW58" s="492"/>
      <c r="VKX58" s="493"/>
      <c r="VKY58" s="496"/>
      <c r="VKZ58" s="497"/>
      <c r="VLA58" s="139"/>
      <c r="VLB58" s="138"/>
      <c r="VLC58" s="111"/>
      <c r="VLD58" s="110"/>
      <c r="VLE58" s="110"/>
      <c r="VLF58" s="110"/>
      <c r="VLG58" s="110"/>
      <c r="VLH58" s="110"/>
      <c r="VLI58" s="492"/>
      <c r="VLJ58" s="493"/>
      <c r="VLK58" s="496"/>
      <c r="VLL58" s="497"/>
      <c r="VLM58" s="139"/>
      <c r="VLN58" s="138"/>
      <c r="VLO58" s="111"/>
      <c r="VLP58" s="110"/>
      <c r="VLQ58" s="110"/>
      <c r="VLR58" s="110"/>
      <c r="VLS58" s="110"/>
      <c r="VLT58" s="110"/>
      <c r="VLU58" s="492"/>
      <c r="VLV58" s="493"/>
      <c r="VLW58" s="496"/>
      <c r="VLX58" s="497"/>
      <c r="VLY58" s="139"/>
      <c r="VLZ58" s="138"/>
      <c r="VMA58" s="111"/>
      <c r="VMB58" s="110"/>
      <c r="VMC58" s="110"/>
      <c r="VMD58" s="110"/>
      <c r="VME58" s="110"/>
      <c r="VMF58" s="110"/>
      <c r="VMG58" s="492"/>
      <c r="VMH58" s="493"/>
      <c r="VMI58" s="496"/>
      <c r="VMJ58" s="497"/>
      <c r="VMK58" s="139"/>
      <c r="VML58" s="138"/>
      <c r="VMM58" s="111"/>
      <c r="VMN58" s="110"/>
      <c r="VMO58" s="110"/>
      <c r="VMP58" s="110"/>
      <c r="VMQ58" s="110"/>
      <c r="VMR58" s="110"/>
      <c r="VMS58" s="492"/>
      <c r="VMT58" s="493"/>
      <c r="VMU58" s="496"/>
      <c r="VMV58" s="497"/>
      <c r="VMW58" s="139"/>
      <c r="VMX58" s="138"/>
      <c r="VMY58" s="111"/>
      <c r="VMZ58" s="110"/>
      <c r="VNA58" s="110"/>
      <c r="VNB58" s="110"/>
      <c r="VNC58" s="110"/>
      <c r="VND58" s="110"/>
      <c r="VNE58" s="492"/>
      <c r="VNF58" s="493"/>
      <c r="VNG58" s="496"/>
      <c r="VNH58" s="497"/>
      <c r="VNI58" s="139"/>
      <c r="VNJ58" s="138"/>
      <c r="VNK58" s="111"/>
      <c r="VNL58" s="110"/>
      <c r="VNM58" s="110"/>
      <c r="VNN58" s="110"/>
      <c r="VNO58" s="110"/>
      <c r="VNP58" s="110"/>
      <c r="VNQ58" s="492"/>
      <c r="VNR58" s="493"/>
      <c r="VNS58" s="496"/>
      <c r="VNT58" s="497"/>
      <c r="VNU58" s="139"/>
      <c r="VNV58" s="138"/>
      <c r="VNW58" s="111"/>
      <c r="VNX58" s="110"/>
      <c r="VNY58" s="110"/>
      <c r="VNZ58" s="110"/>
      <c r="VOA58" s="110"/>
      <c r="VOB58" s="110"/>
      <c r="VOC58" s="492"/>
      <c r="VOD58" s="493"/>
      <c r="VOE58" s="496"/>
      <c r="VOF58" s="497"/>
      <c r="VOG58" s="139"/>
      <c r="VOH58" s="138"/>
      <c r="VOI58" s="111"/>
      <c r="VOJ58" s="110"/>
      <c r="VOK58" s="110"/>
      <c r="VOL58" s="110"/>
      <c r="VOM58" s="110"/>
      <c r="VON58" s="110"/>
      <c r="VOO58" s="492"/>
      <c r="VOP58" s="493"/>
      <c r="VOQ58" s="496"/>
      <c r="VOR58" s="497"/>
      <c r="VOS58" s="139"/>
      <c r="VOT58" s="138"/>
      <c r="VOU58" s="111"/>
      <c r="VOV58" s="110"/>
      <c r="VOW58" s="110"/>
      <c r="VOX58" s="110"/>
      <c r="VOY58" s="110"/>
      <c r="VOZ58" s="110"/>
      <c r="VPA58" s="492"/>
      <c r="VPB58" s="493"/>
      <c r="VPC58" s="496"/>
      <c r="VPD58" s="497"/>
      <c r="VPE58" s="139"/>
      <c r="VPF58" s="138"/>
      <c r="VPG58" s="111"/>
      <c r="VPH58" s="110"/>
      <c r="VPI58" s="110"/>
      <c r="VPJ58" s="110"/>
      <c r="VPK58" s="110"/>
      <c r="VPL58" s="110"/>
      <c r="VPM58" s="492"/>
      <c r="VPN58" s="493"/>
      <c r="VPO58" s="496"/>
      <c r="VPP58" s="497"/>
      <c r="VPQ58" s="139"/>
      <c r="VPR58" s="138"/>
      <c r="VPS58" s="111"/>
      <c r="VPT58" s="110"/>
      <c r="VPU58" s="110"/>
      <c r="VPV58" s="110"/>
      <c r="VPW58" s="110"/>
      <c r="VPX58" s="110"/>
      <c r="VPY58" s="492"/>
      <c r="VPZ58" s="493"/>
      <c r="VQA58" s="496"/>
      <c r="VQB58" s="497"/>
      <c r="VQC58" s="139"/>
      <c r="VQD58" s="138"/>
      <c r="VQE58" s="111"/>
      <c r="VQF58" s="110"/>
      <c r="VQG58" s="110"/>
      <c r="VQH58" s="110"/>
      <c r="VQI58" s="110"/>
      <c r="VQJ58" s="110"/>
      <c r="VQK58" s="492"/>
      <c r="VQL58" s="493"/>
      <c r="VQM58" s="496"/>
      <c r="VQN58" s="497"/>
      <c r="VQO58" s="139"/>
      <c r="VQP58" s="138"/>
      <c r="VQQ58" s="111"/>
      <c r="VQR58" s="110"/>
      <c r="VQS58" s="110"/>
      <c r="VQT58" s="110"/>
      <c r="VQU58" s="110"/>
      <c r="VQV58" s="110"/>
      <c r="VQW58" s="492"/>
      <c r="VQX58" s="493"/>
      <c r="VQY58" s="496"/>
      <c r="VQZ58" s="497"/>
      <c r="VRA58" s="139"/>
      <c r="VRB58" s="138"/>
      <c r="VRC58" s="111"/>
      <c r="VRD58" s="110"/>
      <c r="VRE58" s="110"/>
      <c r="VRF58" s="110"/>
      <c r="VRG58" s="110"/>
      <c r="VRH58" s="110"/>
      <c r="VRI58" s="492"/>
      <c r="VRJ58" s="493"/>
      <c r="VRK58" s="496"/>
      <c r="VRL58" s="497"/>
      <c r="VRM58" s="139"/>
      <c r="VRN58" s="138"/>
      <c r="VRO58" s="111"/>
      <c r="VRP58" s="110"/>
      <c r="VRQ58" s="110"/>
      <c r="VRR58" s="110"/>
      <c r="VRS58" s="110"/>
      <c r="VRT58" s="110"/>
      <c r="VRU58" s="492"/>
      <c r="VRV58" s="493"/>
      <c r="VRW58" s="496"/>
      <c r="VRX58" s="497"/>
      <c r="VRY58" s="139"/>
      <c r="VRZ58" s="138"/>
      <c r="VSA58" s="111"/>
      <c r="VSB58" s="110"/>
      <c r="VSC58" s="110"/>
      <c r="VSD58" s="110"/>
      <c r="VSE58" s="110"/>
      <c r="VSF58" s="110"/>
      <c r="VSG58" s="492"/>
      <c r="VSH58" s="493"/>
      <c r="VSI58" s="496"/>
      <c r="VSJ58" s="497"/>
      <c r="VSK58" s="139"/>
      <c r="VSL58" s="138"/>
      <c r="VSM58" s="111"/>
      <c r="VSN58" s="110"/>
      <c r="VSO58" s="110"/>
      <c r="VSP58" s="110"/>
      <c r="VSQ58" s="110"/>
      <c r="VSR58" s="110"/>
      <c r="VSS58" s="492"/>
      <c r="VST58" s="493"/>
      <c r="VSU58" s="496"/>
      <c r="VSV58" s="497"/>
      <c r="VSW58" s="139"/>
      <c r="VSX58" s="138"/>
      <c r="VSY58" s="111"/>
      <c r="VSZ58" s="110"/>
      <c r="VTA58" s="110"/>
      <c r="VTB58" s="110"/>
      <c r="VTC58" s="110"/>
      <c r="VTD58" s="110"/>
      <c r="VTE58" s="492"/>
      <c r="VTF58" s="493"/>
      <c r="VTG58" s="496"/>
      <c r="VTH58" s="497"/>
      <c r="VTI58" s="139"/>
      <c r="VTJ58" s="138"/>
      <c r="VTK58" s="111"/>
      <c r="VTL58" s="110"/>
      <c r="VTM58" s="110"/>
      <c r="VTN58" s="110"/>
      <c r="VTO58" s="110"/>
      <c r="VTP58" s="110"/>
      <c r="VTQ58" s="492"/>
      <c r="VTR58" s="493"/>
      <c r="VTS58" s="496"/>
      <c r="VTT58" s="497"/>
      <c r="VTU58" s="139"/>
      <c r="VTV58" s="138"/>
      <c r="VTW58" s="111"/>
      <c r="VTX58" s="110"/>
      <c r="VTY58" s="110"/>
      <c r="VTZ58" s="110"/>
      <c r="VUA58" s="110"/>
      <c r="VUB58" s="110"/>
      <c r="VUC58" s="492"/>
      <c r="VUD58" s="493"/>
      <c r="VUE58" s="496"/>
      <c r="VUF58" s="497"/>
      <c r="VUG58" s="139"/>
      <c r="VUH58" s="138"/>
      <c r="VUI58" s="111"/>
      <c r="VUJ58" s="110"/>
      <c r="VUK58" s="110"/>
      <c r="VUL58" s="110"/>
      <c r="VUM58" s="110"/>
      <c r="VUN58" s="110"/>
      <c r="VUO58" s="492"/>
      <c r="VUP58" s="493"/>
      <c r="VUQ58" s="496"/>
      <c r="VUR58" s="497"/>
      <c r="VUS58" s="139"/>
      <c r="VUT58" s="138"/>
      <c r="VUU58" s="111"/>
      <c r="VUV58" s="110"/>
      <c r="VUW58" s="110"/>
      <c r="VUX58" s="110"/>
      <c r="VUY58" s="110"/>
      <c r="VUZ58" s="110"/>
      <c r="VVA58" s="492"/>
      <c r="VVB58" s="493"/>
      <c r="VVC58" s="496"/>
      <c r="VVD58" s="497"/>
      <c r="VVE58" s="139"/>
      <c r="VVF58" s="138"/>
      <c r="VVG58" s="111"/>
      <c r="VVH58" s="110"/>
      <c r="VVI58" s="110"/>
      <c r="VVJ58" s="110"/>
      <c r="VVK58" s="110"/>
      <c r="VVL58" s="110"/>
      <c r="VVM58" s="492"/>
      <c r="VVN58" s="493"/>
      <c r="VVO58" s="496"/>
      <c r="VVP58" s="497"/>
      <c r="VVQ58" s="139"/>
      <c r="VVR58" s="138"/>
      <c r="VVS58" s="111"/>
      <c r="VVT58" s="110"/>
      <c r="VVU58" s="110"/>
      <c r="VVV58" s="110"/>
      <c r="VVW58" s="110"/>
      <c r="VVX58" s="110"/>
      <c r="VVY58" s="492"/>
      <c r="VVZ58" s="493"/>
      <c r="VWA58" s="496"/>
      <c r="VWB58" s="497"/>
      <c r="VWC58" s="139"/>
      <c r="VWD58" s="138"/>
      <c r="VWE58" s="111"/>
      <c r="VWF58" s="110"/>
      <c r="VWG58" s="110"/>
      <c r="VWH58" s="110"/>
      <c r="VWI58" s="110"/>
      <c r="VWJ58" s="110"/>
      <c r="VWK58" s="492"/>
      <c r="VWL58" s="493"/>
      <c r="VWM58" s="496"/>
      <c r="VWN58" s="497"/>
      <c r="VWO58" s="139"/>
      <c r="VWP58" s="138"/>
      <c r="VWQ58" s="111"/>
      <c r="VWR58" s="110"/>
      <c r="VWS58" s="110"/>
      <c r="VWT58" s="110"/>
      <c r="VWU58" s="110"/>
      <c r="VWV58" s="110"/>
      <c r="VWW58" s="492"/>
      <c r="VWX58" s="493"/>
      <c r="VWY58" s="496"/>
      <c r="VWZ58" s="497"/>
      <c r="VXA58" s="139"/>
      <c r="VXB58" s="138"/>
      <c r="VXC58" s="111"/>
      <c r="VXD58" s="110"/>
      <c r="VXE58" s="110"/>
      <c r="VXF58" s="110"/>
      <c r="VXG58" s="110"/>
      <c r="VXH58" s="110"/>
      <c r="VXI58" s="492"/>
      <c r="VXJ58" s="493"/>
      <c r="VXK58" s="496"/>
      <c r="VXL58" s="497"/>
      <c r="VXM58" s="139"/>
      <c r="VXN58" s="138"/>
      <c r="VXO58" s="111"/>
      <c r="VXP58" s="110"/>
      <c r="VXQ58" s="110"/>
      <c r="VXR58" s="110"/>
      <c r="VXS58" s="110"/>
      <c r="VXT58" s="110"/>
      <c r="VXU58" s="492"/>
      <c r="VXV58" s="493"/>
      <c r="VXW58" s="496"/>
      <c r="VXX58" s="497"/>
      <c r="VXY58" s="139"/>
      <c r="VXZ58" s="138"/>
      <c r="VYA58" s="111"/>
      <c r="VYB58" s="110"/>
      <c r="VYC58" s="110"/>
      <c r="VYD58" s="110"/>
      <c r="VYE58" s="110"/>
      <c r="VYF58" s="110"/>
      <c r="VYG58" s="492"/>
      <c r="VYH58" s="493"/>
      <c r="VYI58" s="496"/>
      <c r="VYJ58" s="497"/>
      <c r="VYK58" s="139"/>
      <c r="VYL58" s="138"/>
      <c r="VYM58" s="111"/>
      <c r="VYN58" s="110"/>
      <c r="VYO58" s="110"/>
      <c r="VYP58" s="110"/>
      <c r="VYQ58" s="110"/>
      <c r="VYR58" s="110"/>
      <c r="VYS58" s="492"/>
      <c r="VYT58" s="493"/>
      <c r="VYU58" s="496"/>
      <c r="VYV58" s="497"/>
      <c r="VYW58" s="139"/>
      <c r="VYX58" s="138"/>
      <c r="VYY58" s="111"/>
      <c r="VYZ58" s="110"/>
      <c r="VZA58" s="110"/>
      <c r="VZB58" s="110"/>
      <c r="VZC58" s="110"/>
      <c r="VZD58" s="110"/>
      <c r="VZE58" s="492"/>
      <c r="VZF58" s="493"/>
      <c r="VZG58" s="496"/>
      <c r="VZH58" s="497"/>
      <c r="VZI58" s="139"/>
      <c r="VZJ58" s="138"/>
      <c r="VZK58" s="111"/>
      <c r="VZL58" s="110"/>
      <c r="VZM58" s="110"/>
      <c r="VZN58" s="110"/>
      <c r="VZO58" s="110"/>
      <c r="VZP58" s="110"/>
      <c r="VZQ58" s="492"/>
      <c r="VZR58" s="493"/>
      <c r="VZS58" s="496"/>
      <c r="VZT58" s="497"/>
      <c r="VZU58" s="139"/>
      <c r="VZV58" s="138"/>
      <c r="VZW58" s="111"/>
      <c r="VZX58" s="110"/>
      <c r="VZY58" s="110"/>
      <c r="VZZ58" s="110"/>
      <c r="WAA58" s="110"/>
      <c r="WAB58" s="110"/>
      <c r="WAC58" s="492"/>
      <c r="WAD58" s="493"/>
      <c r="WAE58" s="496"/>
      <c r="WAF58" s="497"/>
      <c r="WAG58" s="139"/>
      <c r="WAH58" s="138"/>
      <c r="WAI58" s="111"/>
      <c r="WAJ58" s="110"/>
      <c r="WAK58" s="110"/>
      <c r="WAL58" s="110"/>
      <c r="WAM58" s="110"/>
      <c r="WAN58" s="110"/>
      <c r="WAO58" s="492"/>
      <c r="WAP58" s="493"/>
      <c r="WAQ58" s="496"/>
      <c r="WAR58" s="497"/>
      <c r="WAS58" s="139"/>
      <c r="WAT58" s="138"/>
      <c r="WAU58" s="111"/>
      <c r="WAV58" s="110"/>
      <c r="WAW58" s="110"/>
      <c r="WAX58" s="110"/>
      <c r="WAY58" s="110"/>
      <c r="WAZ58" s="110"/>
      <c r="WBA58" s="492"/>
      <c r="WBB58" s="493"/>
      <c r="WBC58" s="496"/>
      <c r="WBD58" s="497"/>
      <c r="WBE58" s="139"/>
      <c r="WBF58" s="138"/>
      <c r="WBG58" s="111"/>
      <c r="WBH58" s="110"/>
      <c r="WBI58" s="110"/>
      <c r="WBJ58" s="110"/>
      <c r="WBK58" s="110"/>
      <c r="WBL58" s="110"/>
      <c r="WBM58" s="492"/>
      <c r="WBN58" s="493"/>
      <c r="WBO58" s="496"/>
      <c r="WBP58" s="497"/>
      <c r="WBQ58" s="139"/>
      <c r="WBR58" s="138"/>
      <c r="WBS58" s="111"/>
      <c r="WBT58" s="110"/>
      <c r="WBU58" s="110"/>
      <c r="WBV58" s="110"/>
      <c r="WBW58" s="110"/>
      <c r="WBX58" s="110"/>
      <c r="WBY58" s="492"/>
      <c r="WBZ58" s="493"/>
      <c r="WCA58" s="496"/>
      <c r="WCB58" s="497"/>
      <c r="WCC58" s="139"/>
      <c r="WCD58" s="138"/>
      <c r="WCE58" s="111"/>
      <c r="WCF58" s="110"/>
      <c r="WCG58" s="110"/>
      <c r="WCH58" s="110"/>
      <c r="WCI58" s="110"/>
      <c r="WCJ58" s="110"/>
      <c r="WCK58" s="492"/>
      <c r="WCL58" s="493"/>
      <c r="WCM58" s="496"/>
      <c r="WCN58" s="497"/>
      <c r="WCO58" s="139"/>
      <c r="WCP58" s="138"/>
      <c r="WCQ58" s="111"/>
      <c r="WCR58" s="110"/>
      <c r="WCS58" s="110"/>
      <c r="WCT58" s="110"/>
      <c r="WCU58" s="110"/>
      <c r="WCV58" s="110"/>
      <c r="WCW58" s="492"/>
      <c r="WCX58" s="493"/>
      <c r="WCY58" s="496"/>
      <c r="WCZ58" s="497"/>
      <c r="WDA58" s="139"/>
      <c r="WDB58" s="138"/>
      <c r="WDC58" s="111"/>
      <c r="WDD58" s="110"/>
      <c r="WDE58" s="110"/>
      <c r="WDF58" s="110"/>
      <c r="WDG58" s="110"/>
      <c r="WDH58" s="110"/>
      <c r="WDI58" s="492"/>
      <c r="WDJ58" s="493"/>
      <c r="WDK58" s="496"/>
      <c r="WDL58" s="497"/>
      <c r="WDM58" s="139"/>
      <c r="WDN58" s="138"/>
      <c r="WDO58" s="111"/>
      <c r="WDP58" s="110"/>
      <c r="WDQ58" s="110"/>
      <c r="WDR58" s="110"/>
      <c r="WDS58" s="110"/>
      <c r="WDT58" s="110"/>
      <c r="WDU58" s="492"/>
      <c r="WDV58" s="493"/>
      <c r="WDW58" s="496"/>
      <c r="WDX58" s="497"/>
      <c r="WDY58" s="139"/>
      <c r="WDZ58" s="138"/>
      <c r="WEA58" s="111"/>
      <c r="WEB58" s="110"/>
      <c r="WEC58" s="110"/>
      <c r="WED58" s="110"/>
      <c r="WEE58" s="110"/>
      <c r="WEF58" s="110"/>
      <c r="WEG58" s="492"/>
      <c r="WEH58" s="493"/>
      <c r="WEI58" s="496"/>
      <c r="WEJ58" s="497"/>
      <c r="WEK58" s="139"/>
      <c r="WEL58" s="138"/>
      <c r="WEM58" s="111"/>
      <c r="WEN58" s="110"/>
      <c r="WEO58" s="110"/>
      <c r="WEP58" s="110"/>
      <c r="WEQ58" s="110"/>
      <c r="WER58" s="110"/>
      <c r="WES58" s="492"/>
      <c r="WET58" s="493"/>
      <c r="WEU58" s="496"/>
      <c r="WEV58" s="497"/>
      <c r="WEW58" s="139"/>
      <c r="WEX58" s="138"/>
      <c r="WEY58" s="111"/>
      <c r="WEZ58" s="110"/>
      <c r="WFA58" s="110"/>
      <c r="WFB58" s="110"/>
      <c r="WFC58" s="110"/>
      <c r="WFD58" s="110"/>
      <c r="WFE58" s="492"/>
      <c r="WFF58" s="493"/>
      <c r="WFG58" s="496"/>
      <c r="WFH58" s="497"/>
      <c r="WFI58" s="139"/>
      <c r="WFJ58" s="138"/>
      <c r="WFK58" s="111"/>
      <c r="WFL58" s="110"/>
      <c r="WFM58" s="110"/>
      <c r="WFN58" s="110"/>
      <c r="WFO58" s="110"/>
      <c r="WFP58" s="110"/>
      <c r="WFQ58" s="492"/>
      <c r="WFR58" s="493"/>
      <c r="WFS58" s="496"/>
      <c r="WFT58" s="497"/>
      <c r="WFU58" s="139"/>
      <c r="WFV58" s="138"/>
      <c r="WFW58" s="111"/>
      <c r="WFX58" s="110"/>
      <c r="WFY58" s="110"/>
      <c r="WFZ58" s="110"/>
      <c r="WGA58" s="110"/>
      <c r="WGB58" s="110"/>
      <c r="WGC58" s="492"/>
      <c r="WGD58" s="493"/>
      <c r="WGE58" s="496"/>
      <c r="WGF58" s="497"/>
      <c r="WGG58" s="139"/>
      <c r="WGH58" s="138"/>
      <c r="WGI58" s="111"/>
      <c r="WGJ58" s="110"/>
      <c r="WGK58" s="110"/>
      <c r="WGL58" s="110"/>
      <c r="WGM58" s="110"/>
      <c r="WGN58" s="110"/>
      <c r="WGO58" s="492"/>
      <c r="WGP58" s="493"/>
      <c r="WGQ58" s="496"/>
      <c r="WGR58" s="497"/>
      <c r="WGS58" s="139"/>
      <c r="WGT58" s="138"/>
      <c r="WGU58" s="111"/>
      <c r="WGV58" s="110"/>
      <c r="WGW58" s="110"/>
      <c r="WGX58" s="110"/>
      <c r="WGY58" s="110"/>
      <c r="WGZ58" s="110"/>
      <c r="WHA58" s="492"/>
      <c r="WHB58" s="493"/>
      <c r="WHC58" s="496"/>
      <c r="WHD58" s="497"/>
      <c r="WHE58" s="139"/>
      <c r="WHF58" s="138"/>
      <c r="WHG58" s="111"/>
      <c r="WHH58" s="110"/>
      <c r="WHI58" s="110"/>
      <c r="WHJ58" s="110"/>
      <c r="WHK58" s="110"/>
      <c r="WHL58" s="110"/>
      <c r="WHM58" s="492"/>
      <c r="WHN58" s="493"/>
      <c r="WHO58" s="496"/>
      <c r="WHP58" s="497"/>
      <c r="WHQ58" s="139"/>
      <c r="WHR58" s="138"/>
      <c r="WHS58" s="111"/>
      <c r="WHT58" s="110"/>
      <c r="WHU58" s="110"/>
      <c r="WHV58" s="110"/>
      <c r="WHW58" s="110"/>
      <c r="WHX58" s="110"/>
      <c r="WHY58" s="492"/>
      <c r="WHZ58" s="493"/>
      <c r="WIA58" s="496"/>
      <c r="WIB58" s="497"/>
      <c r="WIC58" s="139"/>
      <c r="WID58" s="138"/>
      <c r="WIE58" s="111"/>
      <c r="WIF58" s="110"/>
      <c r="WIG58" s="110"/>
      <c r="WIH58" s="110"/>
      <c r="WII58" s="110"/>
      <c r="WIJ58" s="110"/>
      <c r="WIK58" s="492"/>
      <c r="WIL58" s="493"/>
      <c r="WIM58" s="496"/>
      <c r="WIN58" s="497"/>
      <c r="WIO58" s="139"/>
      <c r="WIP58" s="138"/>
      <c r="WIQ58" s="111"/>
      <c r="WIR58" s="110"/>
      <c r="WIS58" s="110"/>
      <c r="WIT58" s="110"/>
      <c r="WIU58" s="110"/>
      <c r="WIV58" s="110"/>
      <c r="WIW58" s="492"/>
      <c r="WIX58" s="493"/>
      <c r="WIY58" s="496"/>
      <c r="WIZ58" s="497"/>
      <c r="WJA58" s="139"/>
      <c r="WJB58" s="138"/>
      <c r="WJC58" s="111"/>
      <c r="WJD58" s="110"/>
      <c r="WJE58" s="110"/>
      <c r="WJF58" s="110"/>
      <c r="WJG58" s="110"/>
      <c r="WJH58" s="110"/>
      <c r="WJI58" s="492"/>
      <c r="WJJ58" s="493"/>
      <c r="WJK58" s="496"/>
      <c r="WJL58" s="497"/>
      <c r="WJM58" s="139"/>
      <c r="WJN58" s="138"/>
      <c r="WJO58" s="111"/>
      <c r="WJP58" s="110"/>
      <c r="WJQ58" s="110"/>
      <c r="WJR58" s="110"/>
      <c r="WJS58" s="110"/>
      <c r="WJT58" s="110"/>
      <c r="WJU58" s="492"/>
      <c r="WJV58" s="493"/>
      <c r="WJW58" s="496"/>
      <c r="WJX58" s="497"/>
      <c r="WJY58" s="139"/>
      <c r="WJZ58" s="138"/>
      <c r="WKA58" s="111"/>
      <c r="WKB58" s="110"/>
      <c r="WKC58" s="110"/>
      <c r="WKD58" s="110"/>
      <c r="WKE58" s="110"/>
      <c r="WKF58" s="110"/>
      <c r="WKG58" s="492"/>
      <c r="WKH58" s="493"/>
      <c r="WKI58" s="496"/>
      <c r="WKJ58" s="497"/>
      <c r="WKK58" s="139"/>
      <c r="WKL58" s="138"/>
      <c r="WKM58" s="111"/>
      <c r="WKN58" s="110"/>
      <c r="WKO58" s="110"/>
      <c r="WKP58" s="110"/>
      <c r="WKQ58" s="110"/>
      <c r="WKR58" s="110"/>
      <c r="WKS58" s="492"/>
      <c r="WKT58" s="493"/>
      <c r="WKU58" s="496"/>
      <c r="WKV58" s="497"/>
      <c r="WKW58" s="139"/>
      <c r="WKX58" s="138"/>
      <c r="WKY58" s="111"/>
      <c r="WKZ58" s="110"/>
      <c r="WLA58" s="110"/>
      <c r="WLB58" s="110"/>
      <c r="WLC58" s="110"/>
      <c r="WLD58" s="110"/>
      <c r="WLE58" s="492"/>
      <c r="WLF58" s="493"/>
      <c r="WLG58" s="496"/>
      <c r="WLH58" s="497"/>
      <c r="WLI58" s="139"/>
      <c r="WLJ58" s="138"/>
      <c r="WLK58" s="111"/>
      <c r="WLL58" s="110"/>
      <c r="WLM58" s="110"/>
      <c r="WLN58" s="110"/>
      <c r="WLO58" s="110"/>
      <c r="WLP58" s="110"/>
      <c r="WLQ58" s="492"/>
      <c r="WLR58" s="493"/>
      <c r="WLS58" s="496"/>
      <c r="WLT58" s="497"/>
      <c r="WLU58" s="139"/>
      <c r="WLV58" s="138"/>
      <c r="WLW58" s="111"/>
      <c r="WLX58" s="110"/>
      <c r="WLY58" s="110"/>
      <c r="WLZ58" s="110"/>
      <c r="WMA58" s="110"/>
      <c r="WMB58" s="110"/>
      <c r="WMC58" s="492"/>
      <c r="WMD58" s="493"/>
      <c r="WME58" s="496"/>
      <c r="WMF58" s="497"/>
      <c r="WMG58" s="139"/>
      <c r="WMH58" s="138"/>
      <c r="WMI58" s="111"/>
      <c r="WMJ58" s="110"/>
      <c r="WMK58" s="110"/>
      <c r="WML58" s="110"/>
      <c r="WMM58" s="110"/>
      <c r="WMN58" s="110"/>
      <c r="WMO58" s="492"/>
      <c r="WMP58" s="493"/>
      <c r="WMQ58" s="496"/>
      <c r="WMR58" s="497"/>
      <c r="WMS58" s="139"/>
      <c r="WMT58" s="138"/>
      <c r="WMU58" s="111"/>
      <c r="WMV58" s="110"/>
      <c r="WMW58" s="110"/>
      <c r="WMX58" s="110"/>
      <c r="WMY58" s="110"/>
      <c r="WMZ58" s="110"/>
      <c r="WNA58" s="492"/>
      <c r="WNB58" s="493"/>
      <c r="WNC58" s="496"/>
      <c r="WND58" s="497"/>
      <c r="WNE58" s="139"/>
      <c r="WNF58" s="138"/>
      <c r="WNG58" s="111"/>
      <c r="WNH58" s="110"/>
      <c r="WNI58" s="110"/>
      <c r="WNJ58" s="110"/>
      <c r="WNK58" s="110"/>
      <c r="WNL58" s="110"/>
      <c r="WNM58" s="492"/>
      <c r="WNN58" s="493"/>
      <c r="WNO58" s="496"/>
      <c r="WNP58" s="497"/>
      <c r="WNQ58" s="139"/>
      <c r="WNR58" s="138"/>
      <c r="WNS58" s="111"/>
      <c r="WNT58" s="110"/>
      <c r="WNU58" s="110"/>
      <c r="WNV58" s="110"/>
      <c r="WNW58" s="110"/>
      <c r="WNX58" s="110"/>
      <c r="WNY58" s="492"/>
      <c r="WNZ58" s="493"/>
      <c r="WOA58" s="496"/>
      <c r="WOB58" s="497"/>
      <c r="WOC58" s="139"/>
      <c r="WOD58" s="138"/>
      <c r="WOE58" s="111"/>
      <c r="WOF58" s="110"/>
      <c r="WOG58" s="110"/>
      <c r="WOH58" s="110"/>
      <c r="WOI58" s="110"/>
      <c r="WOJ58" s="110"/>
      <c r="WOK58" s="492"/>
      <c r="WOL58" s="493"/>
      <c r="WOM58" s="496"/>
      <c r="WON58" s="497"/>
      <c r="WOO58" s="139"/>
      <c r="WOP58" s="138"/>
      <c r="WOQ58" s="111"/>
      <c r="WOR58" s="110"/>
      <c r="WOS58" s="110"/>
      <c r="WOT58" s="110"/>
      <c r="WOU58" s="110"/>
      <c r="WOV58" s="110"/>
      <c r="WOW58" s="492"/>
      <c r="WOX58" s="493"/>
      <c r="WOY58" s="496"/>
      <c r="WOZ58" s="497"/>
      <c r="WPA58" s="139"/>
      <c r="WPB58" s="138"/>
      <c r="WPC58" s="111"/>
      <c r="WPD58" s="110"/>
      <c r="WPE58" s="110"/>
      <c r="WPF58" s="110"/>
      <c r="WPG58" s="110"/>
      <c r="WPH58" s="110"/>
      <c r="WPI58" s="492"/>
      <c r="WPJ58" s="493"/>
      <c r="WPK58" s="496"/>
      <c r="WPL58" s="497"/>
      <c r="WPM58" s="139"/>
      <c r="WPN58" s="138"/>
      <c r="WPO58" s="111"/>
      <c r="WPP58" s="110"/>
      <c r="WPQ58" s="110"/>
      <c r="WPR58" s="110"/>
      <c r="WPS58" s="110"/>
      <c r="WPT58" s="110"/>
      <c r="WPU58" s="492"/>
      <c r="WPV58" s="493"/>
      <c r="WPW58" s="496"/>
      <c r="WPX58" s="497"/>
      <c r="WPY58" s="139"/>
      <c r="WPZ58" s="138"/>
      <c r="WQA58" s="111"/>
      <c r="WQB58" s="110"/>
      <c r="WQC58" s="110"/>
      <c r="WQD58" s="110"/>
      <c r="WQE58" s="110"/>
      <c r="WQF58" s="110"/>
      <c r="WQG58" s="492"/>
      <c r="WQH58" s="493"/>
      <c r="WQI58" s="496"/>
      <c r="WQJ58" s="497"/>
      <c r="WQK58" s="139"/>
      <c r="WQL58" s="138"/>
      <c r="WQM58" s="111"/>
      <c r="WQN58" s="110"/>
      <c r="WQO58" s="110"/>
      <c r="WQP58" s="110"/>
      <c r="WQQ58" s="110"/>
      <c r="WQR58" s="110"/>
      <c r="WQS58" s="492"/>
      <c r="WQT58" s="493"/>
      <c r="WQU58" s="496"/>
      <c r="WQV58" s="497"/>
      <c r="WQW58" s="139"/>
      <c r="WQX58" s="138"/>
      <c r="WQY58" s="111"/>
      <c r="WQZ58" s="110"/>
      <c r="WRA58" s="110"/>
      <c r="WRB58" s="110"/>
      <c r="WRC58" s="110"/>
      <c r="WRD58" s="110"/>
      <c r="WRE58" s="492"/>
      <c r="WRF58" s="493"/>
      <c r="WRG58" s="496"/>
      <c r="WRH58" s="497"/>
      <c r="WRI58" s="139"/>
      <c r="WRJ58" s="138"/>
      <c r="WRK58" s="111"/>
      <c r="WRL58" s="110"/>
      <c r="WRM58" s="110"/>
      <c r="WRN58" s="110"/>
      <c r="WRO58" s="110"/>
      <c r="WRP58" s="110"/>
      <c r="WRQ58" s="492"/>
      <c r="WRR58" s="493"/>
      <c r="WRS58" s="496"/>
      <c r="WRT58" s="497"/>
      <c r="WRU58" s="139"/>
      <c r="WRV58" s="138"/>
      <c r="WRW58" s="111"/>
      <c r="WRX58" s="110"/>
      <c r="WRY58" s="110"/>
      <c r="WRZ58" s="110"/>
      <c r="WSA58" s="110"/>
      <c r="WSB58" s="110"/>
      <c r="WSC58" s="492"/>
      <c r="WSD58" s="493"/>
      <c r="WSE58" s="496"/>
      <c r="WSF58" s="497"/>
      <c r="WSG58" s="139"/>
      <c r="WSH58" s="138"/>
      <c r="WSI58" s="111"/>
      <c r="WSJ58" s="110"/>
      <c r="WSK58" s="110"/>
      <c r="WSL58" s="110"/>
      <c r="WSM58" s="110"/>
      <c r="WSN58" s="110"/>
      <c r="WSO58" s="492"/>
      <c r="WSP58" s="493"/>
      <c r="WSQ58" s="496"/>
      <c r="WSR58" s="497"/>
      <c r="WSS58" s="139"/>
      <c r="WST58" s="138"/>
      <c r="WSU58" s="111"/>
      <c r="WSV58" s="110"/>
      <c r="WSW58" s="110"/>
      <c r="WSX58" s="110"/>
      <c r="WSY58" s="110"/>
      <c r="WSZ58" s="110"/>
      <c r="WTA58" s="492"/>
      <c r="WTB58" s="493"/>
      <c r="WTC58" s="496"/>
      <c r="WTD58" s="497"/>
      <c r="WTE58" s="139"/>
      <c r="WTF58" s="138"/>
      <c r="WTG58" s="111"/>
      <c r="WTH58" s="110"/>
      <c r="WTI58" s="110"/>
      <c r="WTJ58" s="110"/>
      <c r="WTK58" s="110"/>
      <c r="WTL58" s="110"/>
      <c r="WTM58" s="492"/>
      <c r="WTN58" s="493"/>
      <c r="WTO58" s="496"/>
      <c r="WTP58" s="497"/>
      <c r="WTQ58" s="139"/>
      <c r="WTR58" s="138"/>
      <c r="WTS58" s="111"/>
      <c r="WTT58" s="110"/>
      <c r="WTU58" s="110"/>
      <c r="WTV58" s="110"/>
      <c r="WTW58" s="110"/>
      <c r="WTX58" s="110"/>
      <c r="WTY58" s="492"/>
      <c r="WTZ58" s="493"/>
      <c r="WUA58" s="496"/>
      <c r="WUB58" s="497"/>
      <c r="WUC58" s="139"/>
      <c r="WUD58" s="138"/>
      <c r="WUE58" s="111"/>
      <c r="WUF58" s="110"/>
      <c r="WUG58" s="110"/>
      <c r="WUH58" s="110"/>
      <c r="WUI58" s="110"/>
      <c r="WUJ58" s="110"/>
      <c r="WUK58" s="492"/>
      <c r="WUL58" s="493"/>
      <c r="WUM58" s="496"/>
      <c r="WUN58" s="497"/>
      <c r="WUO58" s="139"/>
      <c r="WUP58" s="138"/>
      <c r="WUQ58" s="111"/>
      <c r="WUR58" s="110"/>
      <c r="WUS58" s="110"/>
      <c r="WUT58" s="110"/>
      <c r="WUU58" s="110"/>
      <c r="WUV58" s="110"/>
      <c r="WUW58" s="492"/>
      <c r="WUX58" s="493"/>
      <c r="WUY58" s="496"/>
      <c r="WUZ58" s="497"/>
      <c r="WVA58" s="139"/>
      <c r="WVB58" s="138"/>
      <c r="WVC58" s="111"/>
      <c r="WVD58" s="110"/>
      <c r="WVE58" s="110"/>
      <c r="WVF58" s="110"/>
      <c r="WVG58" s="110"/>
      <c r="WVH58" s="110"/>
      <c r="WVI58" s="492"/>
      <c r="WVJ58" s="493"/>
      <c r="WVK58" s="496"/>
      <c r="WVL58" s="497"/>
      <c r="WVM58" s="139"/>
      <c r="WVN58" s="138"/>
      <c r="WVO58" s="111"/>
      <c r="WVP58" s="110"/>
      <c r="WVQ58" s="110"/>
      <c r="WVR58" s="110"/>
      <c r="WVS58" s="110"/>
      <c r="WVT58" s="110"/>
      <c r="WVU58" s="492"/>
      <c r="WVV58" s="493"/>
      <c r="WVW58" s="496"/>
      <c r="WVX58" s="497"/>
      <c r="WVY58" s="139"/>
      <c r="WVZ58" s="138"/>
      <c r="WWA58" s="111"/>
      <c r="WWB58" s="110"/>
      <c r="WWC58" s="110"/>
      <c r="WWD58" s="110"/>
      <c r="WWE58" s="110"/>
      <c r="WWF58" s="110"/>
      <c r="WWG58" s="492"/>
      <c r="WWH58" s="493"/>
      <c r="WWI58" s="496"/>
      <c r="WWJ58" s="497"/>
      <c r="WWK58" s="139"/>
      <c r="WWL58" s="138"/>
      <c r="WWM58" s="111"/>
      <c r="WWN58" s="110"/>
      <c r="WWO58" s="110"/>
      <c r="WWP58" s="110"/>
      <c r="WWQ58" s="110"/>
      <c r="WWR58" s="110"/>
      <c r="WWS58" s="492"/>
      <c r="WWT58" s="493"/>
      <c r="WWU58" s="496"/>
      <c r="WWV58" s="497"/>
      <c r="WWW58" s="139"/>
      <c r="WWX58" s="138"/>
      <c r="WWY58" s="111"/>
      <c r="WWZ58" s="110"/>
      <c r="WXA58" s="110"/>
      <c r="WXB58" s="110"/>
      <c r="WXC58" s="110"/>
      <c r="WXD58" s="110"/>
      <c r="WXE58" s="492"/>
      <c r="WXF58" s="493"/>
      <c r="WXG58" s="496"/>
      <c r="WXH58" s="497"/>
      <c r="WXI58" s="139"/>
      <c r="WXJ58" s="138"/>
      <c r="WXK58" s="111"/>
      <c r="WXL58" s="110"/>
      <c r="WXM58" s="110"/>
      <c r="WXN58" s="110"/>
      <c r="WXO58" s="110"/>
      <c r="WXP58" s="110"/>
      <c r="WXQ58" s="492"/>
      <c r="WXR58" s="493"/>
      <c r="WXS58" s="496"/>
      <c r="WXT58" s="497"/>
      <c r="WXU58" s="139"/>
      <c r="WXV58" s="138"/>
      <c r="WXW58" s="111"/>
      <c r="WXX58" s="110"/>
      <c r="WXY58" s="110"/>
      <c r="WXZ58" s="110"/>
      <c r="WYA58" s="110"/>
      <c r="WYB58" s="110"/>
      <c r="WYC58" s="492"/>
      <c r="WYD58" s="493"/>
      <c r="WYE58" s="496"/>
      <c r="WYF58" s="497"/>
      <c r="WYG58" s="139"/>
      <c r="WYH58" s="138"/>
      <c r="WYI58" s="111"/>
      <c r="WYJ58" s="110"/>
      <c r="WYK58" s="110"/>
      <c r="WYL58" s="110"/>
      <c r="WYM58" s="110"/>
      <c r="WYN58" s="110"/>
      <c r="WYO58" s="492"/>
      <c r="WYP58" s="493"/>
      <c r="WYQ58" s="496"/>
      <c r="WYR58" s="497"/>
      <c r="WYS58" s="139"/>
      <c r="WYT58" s="138"/>
      <c r="WYU58" s="111"/>
      <c r="WYV58" s="110"/>
      <c r="WYW58" s="110"/>
      <c r="WYX58" s="110"/>
      <c r="WYY58" s="110"/>
      <c r="WYZ58" s="110"/>
      <c r="WZA58" s="492"/>
      <c r="WZB58" s="493"/>
      <c r="WZC58" s="496"/>
      <c r="WZD58" s="497"/>
      <c r="WZE58" s="139"/>
      <c r="WZF58" s="138"/>
      <c r="WZG58" s="111"/>
      <c r="WZH58" s="110"/>
      <c r="WZI58" s="110"/>
      <c r="WZJ58" s="110"/>
      <c r="WZK58" s="110"/>
      <c r="WZL58" s="110"/>
      <c r="WZM58" s="492"/>
      <c r="WZN58" s="493"/>
      <c r="WZO58" s="496"/>
      <c r="WZP58" s="497"/>
      <c r="WZQ58" s="139"/>
      <c r="WZR58" s="138"/>
      <c r="WZS58" s="111"/>
      <c r="WZT58" s="110"/>
      <c r="WZU58" s="110"/>
      <c r="WZV58" s="110"/>
      <c r="WZW58" s="110"/>
      <c r="WZX58" s="110"/>
      <c r="WZY58" s="492"/>
      <c r="WZZ58" s="493"/>
      <c r="XAA58" s="496"/>
      <c r="XAB58" s="497"/>
      <c r="XAC58" s="139"/>
      <c r="XAD58" s="138"/>
      <c r="XAE58" s="111"/>
      <c r="XAF58" s="110"/>
      <c r="XAG58" s="110"/>
      <c r="XAH58" s="110"/>
      <c r="XAI58" s="110"/>
      <c r="XAJ58" s="110"/>
      <c r="XAK58" s="492"/>
      <c r="XAL58" s="493"/>
      <c r="XAM58" s="496"/>
      <c r="XAN58" s="497"/>
      <c r="XAO58" s="139"/>
      <c r="XAP58" s="138"/>
      <c r="XAQ58" s="111"/>
      <c r="XAR58" s="110"/>
      <c r="XAS58" s="110"/>
      <c r="XAT58" s="110"/>
      <c r="XAU58" s="110"/>
      <c r="XAV58" s="110"/>
      <c r="XAW58" s="492"/>
      <c r="XAX58" s="493"/>
      <c r="XAY58" s="496"/>
      <c r="XAZ58" s="497"/>
      <c r="XBA58" s="139"/>
      <c r="XBB58" s="138"/>
      <c r="XBC58" s="111"/>
      <c r="XBD58" s="110"/>
      <c r="XBE58" s="110"/>
      <c r="XBF58" s="110"/>
      <c r="XBG58" s="110"/>
      <c r="XBH58" s="110"/>
      <c r="XBI58" s="492"/>
      <c r="XBJ58" s="493"/>
      <c r="XBK58" s="496"/>
      <c r="XBL58" s="497"/>
      <c r="XBM58" s="139"/>
      <c r="XBN58" s="138"/>
      <c r="XBO58" s="111"/>
      <c r="XBP58" s="110"/>
      <c r="XBQ58" s="110"/>
      <c r="XBR58" s="110"/>
      <c r="XBS58" s="110"/>
      <c r="XBT58" s="110"/>
      <c r="XBU58" s="492"/>
      <c r="XBV58" s="493"/>
      <c r="XBW58" s="496"/>
      <c r="XBX58" s="497"/>
      <c r="XBY58" s="139"/>
      <c r="XBZ58" s="138"/>
      <c r="XCA58" s="111"/>
      <c r="XCB58" s="110"/>
      <c r="XCC58" s="110"/>
      <c r="XCD58" s="110"/>
      <c r="XCE58" s="110"/>
      <c r="XCF58" s="110"/>
      <c r="XCG58" s="492"/>
      <c r="XCH58" s="493"/>
      <c r="XCI58" s="496"/>
      <c r="XCJ58" s="497"/>
      <c r="XCK58" s="139"/>
      <c r="XCL58" s="138"/>
      <c r="XCM58" s="111"/>
      <c r="XCN58" s="110"/>
      <c r="XCO58" s="110"/>
      <c r="XCP58" s="110"/>
      <c r="XCQ58" s="110"/>
      <c r="XCR58" s="110"/>
      <c r="XCS58" s="492"/>
      <c r="XCT58" s="493"/>
      <c r="XCU58" s="496"/>
      <c r="XCV58" s="497"/>
      <c r="XCW58" s="139"/>
      <c r="XCX58" s="138"/>
      <c r="XCY58" s="111"/>
      <c r="XCZ58" s="110"/>
      <c r="XDA58" s="110"/>
      <c r="XDB58" s="110"/>
      <c r="XDC58" s="110"/>
      <c r="XDD58" s="110"/>
      <c r="XDE58" s="492"/>
      <c r="XDF58" s="493"/>
      <c r="XDG58" s="496"/>
      <c r="XDH58" s="497"/>
      <c r="XDI58" s="139"/>
      <c r="XDJ58" s="138"/>
      <c r="XDK58" s="111"/>
      <c r="XDL58" s="110"/>
      <c r="XDM58" s="110"/>
      <c r="XDN58" s="110"/>
      <c r="XDO58" s="110"/>
      <c r="XDP58" s="110"/>
      <c r="XDQ58" s="492"/>
      <c r="XDR58" s="493"/>
      <c r="XDS58" s="496"/>
      <c r="XDT58" s="497"/>
      <c r="XDU58" s="139"/>
      <c r="XDV58" s="138"/>
      <c r="XDW58" s="111"/>
      <c r="XDX58" s="110"/>
      <c r="XDY58" s="110"/>
      <c r="XDZ58" s="110"/>
      <c r="XEA58" s="110"/>
      <c r="XEB58" s="110"/>
      <c r="XEC58" s="492"/>
      <c r="XED58" s="493"/>
      <c r="XEE58" s="496"/>
      <c r="XEF58" s="497"/>
      <c r="XEG58" s="139"/>
      <c r="XEH58" s="138"/>
      <c r="XEI58" s="111"/>
      <c r="XEJ58" s="110"/>
      <c r="XEK58" s="110"/>
      <c r="XEL58" s="110"/>
      <c r="XEM58" s="110"/>
      <c r="XEN58" s="110"/>
      <c r="XEO58" s="492"/>
      <c r="XEP58" s="493"/>
      <c r="XEQ58" s="496"/>
      <c r="XER58" s="497"/>
      <c r="XES58" s="139"/>
      <c r="XET58" s="138"/>
      <c r="XEU58" s="111"/>
      <c r="XEV58" s="110"/>
      <c r="XEW58" s="110"/>
      <c r="XEX58" s="110"/>
      <c r="XEY58" s="110"/>
      <c r="XEZ58" s="110"/>
      <c r="XFA58" s="492"/>
      <c r="XFB58" s="493"/>
      <c r="XFC58" s="496"/>
      <c r="XFD58" s="496"/>
    </row>
    <row r="59" spans="1:16384" customFormat="1" ht="57" customHeight="1">
      <c r="A59" s="492" t="s">
        <v>377</v>
      </c>
      <c r="B59" s="493"/>
      <c r="C59" s="494" t="s">
        <v>340</v>
      </c>
      <c r="D59" s="495"/>
      <c r="E59" s="139" t="s">
        <v>300</v>
      </c>
      <c r="F59" s="138">
        <v>0</v>
      </c>
      <c r="G59" s="110"/>
      <c r="H59" s="492"/>
      <c r="I59" s="493"/>
      <c r="J59" s="168"/>
      <c r="K59" s="168"/>
      <c r="L59" s="110"/>
      <c r="M59" s="110"/>
      <c r="N59" s="110"/>
      <c r="O59" s="165"/>
      <c r="P59" s="110"/>
      <c r="Q59" s="172"/>
      <c r="R59" s="173"/>
      <c r="S59" s="146"/>
      <c r="T59" s="147"/>
      <c r="U59" s="147"/>
      <c r="V59" s="147"/>
      <c r="W59" s="147"/>
      <c r="X59" s="147"/>
      <c r="Y59" s="148"/>
      <c r="Z59" s="148"/>
      <c r="AA59" s="149"/>
      <c r="AB59" s="149"/>
      <c r="AC59" s="150"/>
      <c r="AD59" s="151"/>
      <c r="AE59" s="146"/>
      <c r="AF59" s="147"/>
      <c r="AG59" s="147"/>
      <c r="AH59" s="147"/>
      <c r="AI59" s="147"/>
      <c r="AJ59" s="147"/>
      <c r="AK59" s="148"/>
      <c r="AL59" s="148"/>
      <c r="AM59" s="149"/>
      <c r="AN59" s="149"/>
      <c r="AO59" s="150"/>
      <c r="AP59" s="151"/>
      <c r="AQ59" s="146"/>
      <c r="AR59" s="147"/>
      <c r="AS59" s="147"/>
      <c r="AT59" s="147"/>
      <c r="AU59" s="147"/>
      <c r="AV59" s="147"/>
      <c r="AW59" s="148"/>
      <c r="AX59" s="148"/>
      <c r="AY59" s="149"/>
      <c r="AZ59" s="149"/>
      <c r="BA59" s="150"/>
      <c r="BB59" s="151"/>
      <c r="BC59" s="146"/>
      <c r="BD59" s="147"/>
      <c r="BE59" s="147"/>
      <c r="BF59" s="147"/>
      <c r="BG59" s="147"/>
      <c r="BH59" s="147"/>
      <c r="BI59" s="148"/>
      <c r="BJ59" s="148"/>
      <c r="BK59" s="149"/>
      <c r="BL59" s="149"/>
      <c r="BM59" s="150"/>
      <c r="BN59" s="151"/>
      <c r="BO59" s="146"/>
      <c r="BP59" s="147"/>
      <c r="BQ59" s="147"/>
      <c r="BR59" s="147"/>
      <c r="BS59" s="147"/>
      <c r="BT59" s="147"/>
      <c r="BU59" s="148"/>
      <c r="BV59" s="148"/>
      <c r="BW59" s="149"/>
      <c r="BX59" s="149"/>
      <c r="BY59" s="150"/>
      <c r="BZ59" s="151"/>
      <c r="CA59" s="146"/>
      <c r="CB59" s="147"/>
      <c r="CC59" s="147"/>
      <c r="CD59" s="147"/>
      <c r="CE59" s="147"/>
      <c r="CF59" s="147"/>
      <c r="CG59" s="148"/>
      <c r="CH59" s="148"/>
      <c r="CI59" s="149"/>
      <c r="CJ59" s="149"/>
      <c r="CK59" s="150"/>
      <c r="CL59" s="151"/>
      <c r="CM59" s="146"/>
      <c r="CN59" s="147"/>
      <c r="CO59" s="147"/>
      <c r="CP59" s="147"/>
      <c r="CQ59" s="147"/>
      <c r="CR59" s="147"/>
      <c r="CS59" s="148"/>
      <c r="CT59" s="148"/>
      <c r="CU59" s="149"/>
      <c r="CV59" s="149"/>
      <c r="CW59" s="150"/>
      <c r="CX59" s="151"/>
      <c r="CY59" s="146"/>
      <c r="CZ59" s="147"/>
      <c r="DA59" s="147"/>
      <c r="DB59" s="147"/>
      <c r="DC59" s="147"/>
      <c r="DD59" s="147"/>
      <c r="DE59" s="148"/>
      <c r="DF59" s="148"/>
      <c r="DG59" s="149"/>
      <c r="DH59" s="149"/>
      <c r="DI59" s="150"/>
      <c r="DJ59" s="151"/>
      <c r="DK59" s="146"/>
      <c r="DL59" s="147"/>
      <c r="DM59" s="147"/>
      <c r="DN59" s="147"/>
      <c r="DO59" s="147"/>
      <c r="DP59" s="147"/>
      <c r="DQ59" s="148"/>
      <c r="DR59" s="148"/>
      <c r="DS59" s="149"/>
      <c r="DT59" s="149"/>
      <c r="DU59" s="150"/>
      <c r="DV59" s="151"/>
      <c r="DW59" s="146"/>
      <c r="DX59" s="147"/>
      <c r="DY59" s="147"/>
      <c r="DZ59" s="147"/>
      <c r="EA59" s="147"/>
      <c r="EB59" s="147"/>
      <c r="EC59" s="148"/>
      <c r="ED59" s="148"/>
      <c r="EE59" s="149"/>
      <c r="EF59" s="149"/>
      <c r="EG59" s="150"/>
      <c r="EH59" s="151"/>
      <c r="EI59" s="146"/>
      <c r="EJ59" s="147"/>
      <c r="EK59" s="147"/>
      <c r="EL59" s="147"/>
      <c r="EM59" s="147"/>
      <c r="EN59" s="147"/>
      <c r="EO59" s="148"/>
      <c r="EP59" s="148"/>
      <c r="EQ59" s="149"/>
      <c r="ER59" s="149"/>
      <c r="ES59" s="150"/>
      <c r="ET59" s="151"/>
      <c r="EU59" s="146"/>
      <c r="EV59" s="147"/>
      <c r="EW59" s="147"/>
      <c r="EX59" s="147"/>
      <c r="EY59" s="147"/>
      <c r="EZ59" s="147"/>
      <c r="FA59" s="148"/>
      <c r="FB59" s="148"/>
      <c r="FC59" s="149"/>
      <c r="FD59" s="149"/>
      <c r="FE59" s="150"/>
      <c r="FF59" s="151"/>
      <c r="FG59" s="146"/>
      <c r="FH59" s="147"/>
      <c r="FI59" s="147"/>
      <c r="FJ59" s="147"/>
      <c r="FK59" s="147"/>
      <c r="FL59" s="147"/>
      <c r="FM59" s="148"/>
      <c r="FN59" s="148"/>
      <c r="FO59" s="149"/>
      <c r="FP59" s="149"/>
      <c r="FQ59" s="150"/>
      <c r="FR59" s="151"/>
      <c r="FS59" s="146"/>
      <c r="FT59" s="147"/>
      <c r="FU59" s="147"/>
      <c r="FV59" s="147"/>
      <c r="FW59" s="147"/>
      <c r="FX59" s="147"/>
      <c r="FY59" s="148"/>
      <c r="FZ59" s="148"/>
      <c r="GA59" s="149"/>
      <c r="GB59" s="149"/>
      <c r="GC59" s="150"/>
      <c r="GD59" s="151"/>
      <c r="GE59" s="146"/>
      <c r="GF59" s="147"/>
      <c r="GG59" s="147"/>
      <c r="GH59" s="147"/>
      <c r="GI59" s="147"/>
      <c r="GJ59" s="147"/>
      <c r="GK59" s="148"/>
      <c r="GL59" s="148"/>
      <c r="GM59" s="149"/>
      <c r="GN59" s="149"/>
      <c r="GO59" s="150"/>
      <c r="GP59" s="151"/>
      <c r="GQ59" s="146"/>
      <c r="GR59" s="147"/>
      <c r="GS59" s="147"/>
      <c r="GT59" s="147"/>
      <c r="GU59" s="147"/>
      <c r="GV59" s="147"/>
      <c r="GW59" s="148"/>
      <c r="GX59" s="148"/>
      <c r="GY59" s="149"/>
      <c r="GZ59" s="149"/>
      <c r="HA59" s="150"/>
      <c r="HB59" s="151"/>
      <c r="HC59" s="146"/>
      <c r="HD59" s="147"/>
      <c r="HE59" s="147"/>
      <c r="HF59" s="147"/>
      <c r="HG59" s="147"/>
      <c r="HH59" s="147"/>
      <c r="HI59" s="148"/>
      <c r="HJ59" s="148"/>
      <c r="HK59" s="149"/>
      <c r="HL59" s="149"/>
      <c r="HM59" s="150"/>
      <c r="HN59" s="151"/>
      <c r="HO59" s="146"/>
      <c r="HP59" s="147"/>
      <c r="HQ59" s="147"/>
      <c r="HR59" s="147"/>
      <c r="HS59" s="147"/>
      <c r="HT59" s="147"/>
      <c r="HU59" s="148"/>
      <c r="HV59" s="148"/>
      <c r="HW59" s="149"/>
      <c r="HX59" s="149"/>
      <c r="HY59" s="150"/>
      <c r="HZ59" s="151"/>
      <c r="IA59" s="146"/>
      <c r="IB59" s="147"/>
      <c r="IC59" s="147"/>
      <c r="ID59" s="147"/>
      <c r="IE59" s="147"/>
      <c r="IF59" s="147"/>
      <c r="IG59" s="148"/>
      <c r="IH59" s="148"/>
      <c r="II59" s="149"/>
      <c r="IJ59" s="149"/>
      <c r="IK59" s="150"/>
      <c r="IL59" s="151"/>
      <c r="IM59" s="146"/>
      <c r="IN59" s="147"/>
      <c r="IO59" s="147"/>
      <c r="IP59" s="147"/>
      <c r="IQ59" s="147"/>
      <c r="IR59" s="147"/>
      <c r="IS59" s="148"/>
      <c r="IT59" s="148"/>
      <c r="IU59" s="149"/>
      <c r="IV59" s="149"/>
      <c r="IW59" s="150"/>
      <c r="IX59" s="151"/>
      <c r="IY59" s="146"/>
      <c r="IZ59" s="147"/>
      <c r="JA59" s="147"/>
      <c r="JB59" s="147"/>
      <c r="JC59" s="147"/>
      <c r="JD59" s="147"/>
      <c r="JE59" s="148"/>
      <c r="JF59" s="148"/>
      <c r="JG59" s="149"/>
      <c r="JH59" s="149"/>
      <c r="JI59" s="150"/>
      <c r="JJ59" s="151"/>
      <c r="JK59" s="146"/>
      <c r="JL59" s="147"/>
      <c r="JM59" s="147"/>
      <c r="JN59" s="147"/>
      <c r="JO59" s="147"/>
      <c r="JP59" s="147"/>
      <c r="JQ59" s="148"/>
      <c r="JR59" s="148"/>
      <c r="JS59" s="149"/>
      <c r="JT59" s="149"/>
      <c r="JU59" s="150"/>
      <c r="JV59" s="151"/>
      <c r="JW59" s="146"/>
      <c r="JX59" s="147"/>
      <c r="JY59" s="147"/>
      <c r="JZ59" s="147"/>
      <c r="KA59" s="147"/>
      <c r="KB59" s="147"/>
      <c r="KC59" s="148"/>
      <c r="KD59" s="148"/>
      <c r="KE59" s="149"/>
      <c r="KF59" s="149"/>
      <c r="KG59" s="150"/>
      <c r="KH59" s="151"/>
      <c r="KI59" s="146"/>
      <c r="KJ59" s="147"/>
      <c r="KK59" s="147"/>
      <c r="KL59" s="147"/>
      <c r="KM59" s="147"/>
      <c r="KN59" s="147"/>
      <c r="KO59" s="148"/>
      <c r="KP59" s="148"/>
      <c r="KQ59" s="149"/>
      <c r="KR59" s="149"/>
      <c r="KS59" s="150"/>
      <c r="KT59" s="151"/>
      <c r="KU59" s="146"/>
      <c r="KV59" s="147"/>
      <c r="KW59" s="147"/>
      <c r="KX59" s="147"/>
      <c r="KY59" s="147"/>
      <c r="KZ59" s="147"/>
      <c r="LA59" s="148"/>
      <c r="LB59" s="148"/>
      <c r="LC59" s="149"/>
      <c r="LD59" s="149"/>
      <c r="LE59" s="150"/>
      <c r="LF59" s="151"/>
      <c r="LG59" s="146"/>
      <c r="LH59" s="147"/>
      <c r="LI59" s="147"/>
      <c r="LJ59" s="147"/>
      <c r="LK59" s="147"/>
      <c r="LL59" s="147"/>
      <c r="LM59" s="148"/>
      <c r="LN59" s="148"/>
      <c r="LO59" s="149"/>
      <c r="LP59" s="149"/>
      <c r="LQ59" s="150"/>
      <c r="LR59" s="151"/>
      <c r="LS59" s="146"/>
      <c r="LT59" s="147"/>
      <c r="LU59" s="147"/>
      <c r="LV59" s="147"/>
      <c r="LW59" s="147"/>
      <c r="LX59" s="147"/>
      <c r="LY59" s="148"/>
      <c r="LZ59" s="148"/>
      <c r="MA59" s="149"/>
      <c r="MB59" s="149"/>
      <c r="MC59" s="150"/>
      <c r="MD59" s="151"/>
      <c r="ME59" s="146"/>
      <c r="MF59" s="147"/>
      <c r="MG59" s="147"/>
      <c r="MH59" s="147"/>
      <c r="MI59" s="147"/>
      <c r="MJ59" s="147"/>
      <c r="MK59" s="148"/>
      <c r="ML59" s="148"/>
      <c r="MM59" s="149"/>
      <c r="MN59" s="149"/>
      <c r="MO59" s="150"/>
      <c r="MP59" s="151"/>
      <c r="MQ59" s="146"/>
      <c r="MR59" s="147"/>
      <c r="MS59" s="147"/>
      <c r="MT59" s="147"/>
      <c r="MU59" s="147"/>
      <c r="MV59" s="147"/>
      <c r="MW59" s="148"/>
      <c r="MX59" s="148"/>
      <c r="MY59" s="149"/>
      <c r="MZ59" s="149"/>
      <c r="NA59" s="150"/>
      <c r="NB59" s="151"/>
      <c r="NC59" s="146"/>
      <c r="ND59" s="147"/>
      <c r="NE59" s="147"/>
      <c r="NF59" s="147"/>
      <c r="NG59" s="147"/>
      <c r="NH59" s="147"/>
      <c r="NI59" s="148"/>
      <c r="NJ59" s="148"/>
      <c r="NK59" s="149"/>
      <c r="NL59" s="149"/>
      <c r="NM59" s="150"/>
      <c r="NN59" s="151"/>
      <c r="NO59" s="146"/>
      <c r="NP59" s="147"/>
      <c r="NQ59" s="147"/>
      <c r="NR59" s="147"/>
      <c r="NS59" s="147"/>
      <c r="NT59" s="147"/>
      <c r="NU59" s="148"/>
      <c r="NV59" s="148"/>
      <c r="NW59" s="149"/>
      <c r="NX59" s="149"/>
      <c r="NY59" s="150"/>
      <c r="NZ59" s="151"/>
      <c r="OA59" s="146"/>
      <c r="OB59" s="147"/>
      <c r="OC59" s="147"/>
      <c r="OD59" s="147"/>
      <c r="OE59" s="147"/>
      <c r="OF59" s="147"/>
      <c r="OG59" s="148"/>
      <c r="OH59" s="148"/>
      <c r="OI59" s="149"/>
      <c r="OJ59" s="149"/>
      <c r="OK59" s="150"/>
      <c r="OL59" s="151"/>
      <c r="OM59" s="146"/>
      <c r="ON59" s="147"/>
      <c r="OO59" s="147"/>
      <c r="OP59" s="147"/>
      <c r="OQ59" s="147"/>
      <c r="OR59" s="147"/>
      <c r="OS59" s="148"/>
      <c r="OT59" s="148"/>
      <c r="OU59" s="149"/>
      <c r="OV59" s="149"/>
      <c r="OW59" s="150"/>
      <c r="OX59" s="151"/>
      <c r="OY59" s="146"/>
      <c r="OZ59" s="147"/>
      <c r="PA59" s="147"/>
      <c r="PB59" s="147"/>
      <c r="PC59" s="147"/>
      <c r="PD59" s="147"/>
      <c r="PE59" s="148"/>
      <c r="PF59" s="148"/>
      <c r="PG59" s="149"/>
      <c r="PH59" s="149"/>
      <c r="PI59" s="150"/>
      <c r="PJ59" s="151"/>
      <c r="PK59" s="146"/>
      <c r="PL59" s="147"/>
      <c r="PM59" s="147"/>
      <c r="PN59" s="147"/>
      <c r="PO59" s="147"/>
      <c r="PP59" s="147"/>
      <c r="PQ59" s="148"/>
      <c r="PR59" s="148"/>
      <c r="PS59" s="149"/>
      <c r="PT59" s="149"/>
      <c r="PU59" s="150"/>
      <c r="PV59" s="151"/>
      <c r="PW59" s="146"/>
      <c r="PX59" s="147"/>
      <c r="PY59" s="147"/>
      <c r="PZ59" s="147"/>
      <c r="QA59" s="147"/>
      <c r="QB59" s="147"/>
      <c r="QC59" s="148"/>
      <c r="QD59" s="148"/>
      <c r="QE59" s="149"/>
      <c r="QF59" s="149"/>
      <c r="QG59" s="150"/>
      <c r="QH59" s="151"/>
      <c r="QI59" s="146"/>
      <c r="QJ59" s="147"/>
      <c r="QK59" s="147"/>
      <c r="QL59" s="147"/>
      <c r="QM59" s="147"/>
      <c r="QN59" s="147"/>
      <c r="QO59" s="148"/>
      <c r="QP59" s="148"/>
      <c r="QQ59" s="149"/>
      <c r="QR59" s="149"/>
      <c r="QS59" s="150"/>
      <c r="QT59" s="151"/>
      <c r="QU59" s="146"/>
      <c r="QV59" s="147"/>
      <c r="QW59" s="147"/>
      <c r="QX59" s="147"/>
      <c r="QY59" s="147"/>
      <c r="QZ59" s="147"/>
      <c r="RA59" s="148"/>
      <c r="RB59" s="148"/>
      <c r="RC59" s="149"/>
      <c r="RD59" s="149"/>
      <c r="RE59" s="150"/>
      <c r="RF59" s="151"/>
      <c r="RG59" s="146"/>
      <c r="RH59" s="147"/>
      <c r="RI59" s="147"/>
      <c r="RJ59" s="147"/>
      <c r="RK59" s="147"/>
      <c r="RL59" s="147"/>
      <c r="RM59" s="148"/>
      <c r="RN59" s="148"/>
      <c r="RO59" s="149"/>
      <c r="RP59" s="149"/>
      <c r="RQ59" s="150"/>
      <c r="RR59" s="151"/>
      <c r="RS59" s="146"/>
      <c r="RT59" s="147"/>
      <c r="RU59" s="147"/>
      <c r="RV59" s="147"/>
      <c r="RW59" s="147"/>
      <c r="RX59" s="147"/>
      <c r="RY59" s="148"/>
      <c r="RZ59" s="148"/>
      <c r="SA59" s="149"/>
      <c r="SB59" s="149"/>
      <c r="SC59" s="150"/>
      <c r="SD59" s="151"/>
      <c r="SE59" s="146"/>
      <c r="SF59" s="147"/>
      <c r="SG59" s="147"/>
      <c r="SH59" s="147"/>
      <c r="SI59" s="147"/>
      <c r="SJ59" s="147"/>
      <c r="SK59" s="148"/>
      <c r="SL59" s="148"/>
      <c r="SM59" s="149"/>
      <c r="SN59" s="149"/>
      <c r="SO59" s="150"/>
      <c r="SP59" s="151"/>
      <c r="SQ59" s="146"/>
      <c r="SR59" s="147"/>
      <c r="SS59" s="147"/>
      <c r="ST59" s="147"/>
      <c r="SU59" s="147"/>
      <c r="SV59" s="147"/>
      <c r="SW59" s="148"/>
      <c r="SX59" s="148"/>
      <c r="SY59" s="149"/>
      <c r="SZ59" s="149"/>
      <c r="TA59" s="150"/>
      <c r="TB59" s="151"/>
      <c r="TC59" s="146"/>
      <c r="TD59" s="147"/>
      <c r="TE59" s="147"/>
      <c r="TF59" s="147"/>
      <c r="TG59" s="147"/>
      <c r="TH59" s="147"/>
      <c r="TI59" s="148"/>
      <c r="TJ59" s="148"/>
      <c r="TK59" s="149"/>
      <c r="TL59" s="149"/>
      <c r="TM59" s="150"/>
      <c r="TN59" s="151"/>
      <c r="TO59" s="146"/>
      <c r="TP59" s="147"/>
      <c r="TQ59" s="147"/>
      <c r="TR59" s="147"/>
      <c r="TS59" s="147"/>
      <c r="TT59" s="147"/>
      <c r="TU59" s="148"/>
      <c r="TV59" s="148"/>
      <c r="TW59" s="149"/>
      <c r="TX59" s="149"/>
      <c r="TY59" s="150"/>
      <c r="TZ59" s="151"/>
      <c r="UA59" s="146"/>
      <c r="UB59" s="147"/>
      <c r="UC59" s="147"/>
      <c r="UD59" s="147"/>
      <c r="UE59" s="147"/>
      <c r="UF59" s="147"/>
      <c r="UG59" s="148"/>
      <c r="UH59" s="148"/>
      <c r="UI59" s="149"/>
      <c r="UJ59" s="149"/>
      <c r="UK59" s="150"/>
      <c r="UL59" s="151"/>
      <c r="UM59" s="146"/>
      <c r="UN59" s="147"/>
      <c r="UO59" s="147"/>
      <c r="UP59" s="147"/>
      <c r="UQ59" s="147"/>
      <c r="UR59" s="147"/>
      <c r="US59" s="148"/>
      <c r="UT59" s="148"/>
      <c r="UU59" s="149"/>
      <c r="UV59" s="149"/>
      <c r="UW59" s="150"/>
      <c r="UX59" s="151"/>
      <c r="UY59" s="146"/>
      <c r="UZ59" s="147"/>
      <c r="VA59" s="147"/>
      <c r="VB59" s="147"/>
      <c r="VC59" s="147"/>
      <c r="VD59" s="147"/>
      <c r="VE59" s="148"/>
      <c r="VF59" s="148"/>
      <c r="VG59" s="149"/>
      <c r="VH59" s="149"/>
      <c r="VI59" s="150"/>
      <c r="VJ59" s="151"/>
      <c r="VK59" s="146"/>
      <c r="VL59" s="147"/>
      <c r="VM59" s="147"/>
      <c r="VN59" s="147"/>
      <c r="VO59" s="147"/>
      <c r="VP59" s="147"/>
      <c r="VQ59" s="148"/>
      <c r="VR59" s="148"/>
      <c r="VS59" s="149"/>
      <c r="VT59" s="149"/>
      <c r="VU59" s="150"/>
      <c r="VV59" s="151"/>
      <c r="VW59" s="146"/>
      <c r="VX59" s="147"/>
      <c r="VY59" s="147"/>
      <c r="VZ59" s="147"/>
      <c r="WA59" s="147"/>
      <c r="WB59" s="147"/>
      <c r="WC59" s="148"/>
      <c r="WD59" s="148"/>
      <c r="WE59" s="149"/>
      <c r="WF59" s="149"/>
      <c r="WG59" s="150"/>
      <c r="WH59" s="151"/>
      <c r="WI59" s="146"/>
      <c r="WJ59" s="147"/>
      <c r="WK59" s="147"/>
      <c r="WL59" s="147"/>
      <c r="WM59" s="147"/>
      <c r="WN59" s="147"/>
      <c r="WO59" s="148"/>
      <c r="WP59" s="148"/>
      <c r="WQ59" s="149"/>
      <c r="WR59" s="149"/>
      <c r="WS59" s="150"/>
      <c r="WT59" s="151"/>
      <c r="WU59" s="146"/>
      <c r="WV59" s="147"/>
      <c r="WW59" s="147"/>
      <c r="WX59" s="147"/>
      <c r="WY59" s="147"/>
      <c r="WZ59" s="147"/>
      <c r="XA59" s="148"/>
      <c r="XB59" s="148"/>
      <c r="XC59" s="149"/>
      <c r="XD59" s="149"/>
      <c r="XE59" s="150"/>
      <c r="XF59" s="151"/>
      <c r="XG59" s="146"/>
      <c r="XH59" s="147"/>
      <c r="XI59" s="147"/>
      <c r="XJ59" s="147"/>
      <c r="XK59" s="147"/>
      <c r="XL59" s="147"/>
      <c r="XM59" s="148"/>
      <c r="XN59" s="148"/>
      <c r="XO59" s="149"/>
      <c r="XP59" s="149"/>
      <c r="XQ59" s="150"/>
      <c r="XR59" s="151"/>
      <c r="XS59" s="146"/>
      <c r="XT59" s="147"/>
      <c r="XU59" s="147"/>
      <c r="XV59" s="147"/>
      <c r="XW59" s="147"/>
      <c r="XX59" s="147"/>
      <c r="XY59" s="148"/>
      <c r="XZ59" s="148"/>
      <c r="YA59" s="149"/>
      <c r="YB59" s="149"/>
      <c r="YC59" s="150"/>
      <c r="YD59" s="151"/>
      <c r="YE59" s="146"/>
      <c r="YF59" s="147"/>
      <c r="YG59" s="147"/>
      <c r="YH59" s="147"/>
      <c r="YI59" s="147"/>
      <c r="YJ59" s="147"/>
      <c r="YK59" s="148"/>
      <c r="YL59" s="148"/>
      <c r="YM59" s="149"/>
      <c r="YN59" s="149"/>
      <c r="YO59" s="150"/>
      <c r="YP59" s="151"/>
      <c r="YQ59" s="146"/>
      <c r="YR59" s="147"/>
      <c r="YS59" s="147"/>
      <c r="YT59" s="147"/>
      <c r="YU59" s="147"/>
      <c r="YV59" s="147"/>
      <c r="YW59" s="148"/>
      <c r="YX59" s="148"/>
      <c r="YY59" s="149"/>
      <c r="YZ59" s="149"/>
      <c r="ZA59" s="150"/>
      <c r="ZB59" s="151"/>
      <c r="ZC59" s="146"/>
      <c r="ZD59" s="147"/>
      <c r="ZE59" s="147"/>
      <c r="ZF59" s="147"/>
      <c r="ZG59" s="147"/>
      <c r="ZH59" s="147"/>
      <c r="ZI59" s="148"/>
      <c r="ZJ59" s="148"/>
      <c r="ZK59" s="149"/>
      <c r="ZL59" s="149"/>
      <c r="ZM59" s="150"/>
      <c r="ZN59" s="151"/>
      <c r="ZO59" s="146"/>
      <c r="ZP59" s="147"/>
      <c r="ZQ59" s="147"/>
      <c r="ZR59" s="147"/>
      <c r="ZS59" s="147"/>
      <c r="ZT59" s="147"/>
      <c r="ZU59" s="148"/>
      <c r="ZV59" s="148"/>
      <c r="ZW59" s="149"/>
      <c r="ZX59" s="149"/>
      <c r="ZY59" s="150"/>
      <c r="ZZ59" s="151"/>
      <c r="AAA59" s="146"/>
      <c r="AAB59" s="147"/>
      <c r="AAC59" s="147"/>
      <c r="AAD59" s="147"/>
      <c r="AAE59" s="147"/>
      <c r="AAF59" s="147"/>
      <c r="AAG59" s="148"/>
      <c r="AAH59" s="148"/>
      <c r="AAI59" s="149"/>
      <c r="AAJ59" s="149"/>
      <c r="AAK59" s="150"/>
      <c r="AAL59" s="151"/>
      <c r="AAM59" s="146"/>
      <c r="AAN59" s="147"/>
      <c r="AAO59" s="147"/>
      <c r="AAP59" s="147"/>
      <c r="AAQ59" s="147"/>
      <c r="AAR59" s="147"/>
      <c r="AAS59" s="148"/>
      <c r="AAT59" s="148"/>
      <c r="AAU59" s="149"/>
      <c r="AAV59" s="149"/>
      <c r="AAW59" s="150"/>
      <c r="AAX59" s="151"/>
      <c r="AAY59" s="146"/>
      <c r="AAZ59" s="147"/>
      <c r="ABA59" s="147"/>
      <c r="ABB59" s="147"/>
      <c r="ABC59" s="147"/>
      <c r="ABD59" s="147"/>
      <c r="ABE59" s="148"/>
      <c r="ABF59" s="148"/>
      <c r="ABG59" s="149"/>
      <c r="ABH59" s="149"/>
      <c r="ABI59" s="150"/>
      <c r="ABJ59" s="151"/>
      <c r="ABK59" s="146"/>
      <c r="ABL59" s="147"/>
      <c r="ABM59" s="147"/>
      <c r="ABN59" s="147"/>
      <c r="ABO59" s="147"/>
      <c r="ABP59" s="147"/>
      <c r="ABQ59" s="148"/>
      <c r="ABR59" s="148"/>
      <c r="ABS59" s="149"/>
      <c r="ABT59" s="149"/>
      <c r="ABU59" s="150"/>
      <c r="ABV59" s="151"/>
      <c r="ABW59" s="146"/>
      <c r="ABX59" s="147"/>
      <c r="ABY59" s="147"/>
      <c r="ABZ59" s="147"/>
      <c r="ACA59" s="147"/>
      <c r="ACB59" s="147"/>
      <c r="ACC59" s="148"/>
      <c r="ACD59" s="148"/>
      <c r="ACE59" s="149"/>
      <c r="ACF59" s="149"/>
      <c r="ACG59" s="150"/>
      <c r="ACH59" s="151"/>
      <c r="ACI59" s="146"/>
      <c r="ACJ59" s="147"/>
      <c r="ACK59" s="147"/>
      <c r="ACL59" s="147"/>
      <c r="ACM59" s="147"/>
      <c r="ACN59" s="147"/>
      <c r="ACO59" s="148"/>
      <c r="ACP59" s="148"/>
      <c r="ACQ59" s="149"/>
      <c r="ACR59" s="149"/>
      <c r="ACS59" s="150"/>
      <c r="ACT59" s="151"/>
      <c r="ACU59" s="146"/>
      <c r="ACV59" s="147"/>
      <c r="ACW59" s="147"/>
      <c r="ACX59" s="147"/>
      <c r="ACY59" s="147"/>
      <c r="ACZ59" s="147"/>
      <c r="ADA59" s="148"/>
      <c r="ADB59" s="148"/>
      <c r="ADC59" s="149"/>
      <c r="ADD59" s="149"/>
      <c r="ADE59" s="150"/>
      <c r="ADF59" s="151"/>
      <c r="ADG59" s="146"/>
      <c r="ADH59" s="147"/>
      <c r="ADI59" s="147"/>
      <c r="ADJ59" s="147"/>
      <c r="ADK59" s="147"/>
      <c r="ADL59" s="147"/>
      <c r="ADM59" s="148"/>
      <c r="ADN59" s="148"/>
      <c r="ADO59" s="149"/>
      <c r="ADP59" s="149"/>
      <c r="ADQ59" s="150"/>
      <c r="ADR59" s="151"/>
      <c r="ADS59" s="146"/>
      <c r="ADT59" s="147"/>
      <c r="ADU59" s="147"/>
      <c r="ADV59" s="147"/>
      <c r="ADW59" s="147"/>
      <c r="ADX59" s="147"/>
      <c r="ADY59" s="148"/>
      <c r="ADZ59" s="148"/>
      <c r="AEA59" s="149"/>
      <c r="AEB59" s="149"/>
      <c r="AEC59" s="150"/>
      <c r="AED59" s="151"/>
      <c r="AEE59" s="146"/>
      <c r="AEF59" s="147"/>
      <c r="AEG59" s="147"/>
      <c r="AEH59" s="147"/>
      <c r="AEI59" s="147"/>
      <c r="AEJ59" s="147"/>
      <c r="AEK59" s="148"/>
      <c r="AEL59" s="148"/>
      <c r="AEM59" s="149"/>
      <c r="AEN59" s="149"/>
      <c r="AEO59" s="150"/>
      <c r="AEP59" s="151"/>
      <c r="AEQ59" s="146"/>
      <c r="AER59" s="147"/>
      <c r="AES59" s="147"/>
      <c r="AET59" s="147"/>
      <c r="AEU59" s="147"/>
      <c r="AEV59" s="147"/>
      <c r="AEW59" s="148"/>
      <c r="AEX59" s="148"/>
      <c r="AEY59" s="149"/>
      <c r="AEZ59" s="149"/>
      <c r="AFA59" s="150"/>
      <c r="AFB59" s="151"/>
      <c r="AFC59" s="146"/>
      <c r="AFD59" s="147"/>
      <c r="AFE59" s="147"/>
      <c r="AFF59" s="147"/>
      <c r="AFG59" s="147"/>
      <c r="AFH59" s="147"/>
      <c r="AFI59" s="148"/>
      <c r="AFJ59" s="148"/>
      <c r="AFK59" s="149"/>
      <c r="AFL59" s="149"/>
      <c r="AFM59" s="150"/>
      <c r="AFN59" s="151"/>
      <c r="AFO59" s="146"/>
      <c r="AFP59" s="147"/>
      <c r="AFQ59" s="147"/>
      <c r="AFR59" s="147"/>
      <c r="AFS59" s="147"/>
      <c r="AFT59" s="147"/>
      <c r="AFU59" s="148"/>
      <c r="AFV59" s="148"/>
      <c r="AFW59" s="149"/>
      <c r="AFX59" s="149"/>
      <c r="AFY59" s="150"/>
      <c r="AFZ59" s="151"/>
      <c r="AGA59" s="146"/>
      <c r="AGB59" s="147"/>
      <c r="AGC59" s="147"/>
      <c r="AGD59" s="147"/>
      <c r="AGE59" s="147"/>
      <c r="AGF59" s="147"/>
      <c r="AGG59" s="148"/>
      <c r="AGH59" s="148"/>
      <c r="AGI59" s="149"/>
      <c r="AGJ59" s="149"/>
      <c r="AGK59" s="150"/>
      <c r="AGL59" s="151"/>
      <c r="AGM59" s="146"/>
      <c r="AGN59" s="147"/>
      <c r="AGO59" s="147"/>
      <c r="AGP59" s="147"/>
      <c r="AGQ59" s="147"/>
      <c r="AGR59" s="147"/>
      <c r="AGS59" s="148"/>
      <c r="AGT59" s="148"/>
      <c r="AGU59" s="149"/>
      <c r="AGV59" s="149"/>
      <c r="AGW59" s="150"/>
      <c r="AGX59" s="151"/>
      <c r="AGY59" s="146"/>
      <c r="AGZ59" s="147"/>
      <c r="AHA59" s="147"/>
      <c r="AHB59" s="147"/>
      <c r="AHC59" s="147"/>
      <c r="AHD59" s="147"/>
      <c r="AHE59" s="148"/>
      <c r="AHF59" s="148"/>
      <c r="AHG59" s="149"/>
      <c r="AHH59" s="149"/>
      <c r="AHI59" s="150"/>
      <c r="AHJ59" s="151"/>
      <c r="AHK59" s="146"/>
      <c r="AHL59" s="147"/>
      <c r="AHM59" s="147"/>
      <c r="AHN59" s="147"/>
      <c r="AHO59" s="147"/>
      <c r="AHP59" s="147"/>
      <c r="AHQ59" s="148"/>
      <c r="AHR59" s="148"/>
      <c r="AHS59" s="149"/>
      <c r="AHT59" s="149"/>
      <c r="AHU59" s="150"/>
      <c r="AHV59" s="151"/>
      <c r="AHW59" s="146"/>
      <c r="AHX59" s="147"/>
      <c r="AHY59" s="147"/>
      <c r="AHZ59" s="147"/>
      <c r="AIA59" s="147"/>
      <c r="AIB59" s="147"/>
      <c r="AIC59" s="148"/>
      <c r="AID59" s="148"/>
      <c r="AIE59" s="149"/>
      <c r="AIF59" s="149"/>
      <c r="AIG59" s="150"/>
      <c r="AIH59" s="151"/>
      <c r="AII59" s="146"/>
      <c r="AIJ59" s="147"/>
      <c r="AIK59" s="147"/>
      <c r="AIL59" s="147"/>
      <c r="AIM59" s="147"/>
      <c r="AIN59" s="147"/>
      <c r="AIO59" s="148"/>
      <c r="AIP59" s="148"/>
      <c r="AIQ59" s="149"/>
      <c r="AIR59" s="149"/>
      <c r="AIS59" s="150"/>
      <c r="AIT59" s="151"/>
      <c r="AIU59" s="146"/>
      <c r="AIV59" s="147"/>
      <c r="AIW59" s="147"/>
      <c r="AIX59" s="147"/>
      <c r="AIY59" s="147"/>
      <c r="AIZ59" s="147"/>
      <c r="AJA59" s="148"/>
      <c r="AJB59" s="148"/>
      <c r="AJC59" s="149"/>
      <c r="AJD59" s="149"/>
      <c r="AJE59" s="150"/>
      <c r="AJF59" s="151"/>
      <c r="AJG59" s="146"/>
      <c r="AJH59" s="147"/>
      <c r="AJI59" s="147"/>
      <c r="AJJ59" s="147"/>
      <c r="AJK59" s="147"/>
      <c r="AJL59" s="147"/>
      <c r="AJM59" s="148"/>
      <c r="AJN59" s="148"/>
      <c r="AJO59" s="149"/>
      <c r="AJP59" s="149"/>
      <c r="AJQ59" s="150"/>
      <c r="AJR59" s="151"/>
      <c r="AJS59" s="146"/>
      <c r="AJT59" s="147"/>
      <c r="AJU59" s="147"/>
      <c r="AJV59" s="147"/>
      <c r="AJW59" s="147"/>
      <c r="AJX59" s="147"/>
      <c r="AJY59" s="148"/>
      <c r="AJZ59" s="148"/>
      <c r="AKA59" s="149"/>
      <c r="AKB59" s="149"/>
      <c r="AKC59" s="150"/>
      <c r="AKD59" s="151"/>
      <c r="AKE59" s="146"/>
      <c r="AKF59" s="147"/>
      <c r="AKG59" s="147"/>
      <c r="AKH59" s="147"/>
      <c r="AKI59" s="147"/>
      <c r="AKJ59" s="147"/>
      <c r="AKK59" s="148"/>
      <c r="AKL59" s="148"/>
      <c r="AKM59" s="149"/>
      <c r="AKN59" s="149"/>
      <c r="AKO59" s="150"/>
      <c r="AKP59" s="151"/>
      <c r="AKQ59" s="146"/>
      <c r="AKR59" s="147"/>
      <c r="AKS59" s="147"/>
      <c r="AKT59" s="147"/>
      <c r="AKU59" s="147"/>
      <c r="AKV59" s="147"/>
      <c r="AKW59" s="148"/>
      <c r="AKX59" s="148"/>
      <c r="AKY59" s="149"/>
      <c r="AKZ59" s="149"/>
      <c r="ALA59" s="150"/>
      <c r="ALB59" s="151"/>
      <c r="ALC59" s="146"/>
      <c r="ALD59" s="147"/>
      <c r="ALE59" s="147"/>
      <c r="ALF59" s="147"/>
      <c r="ALG59" s="147"/>
      <c r="ALH59" s="147"/>
      <c r="ALI59" s="148"/>
      <c r="ALJ59" s="148"/>
      <c r="ALK59" s="149"/>
      <c r="ALL59" s="149"/>
      <c r="ALM59" s="150"/>
      <c r="ALN59" s="151"/>
      <c r="ALO59" s="146"/>
      <c r="ALP59" s="147"/>
      <c r="ALQ59" s="147"/>
      <c r="ALR59" s="147"/>
      <c r="ALS59" s="147"/>
      <c r="ALT59" s="147"/>
      <c r="ALU59" s="148"/>
      <c r="ALV59" s="148"/>
      <c r="ALW59" s="149"/>
      <c r="ALX59" s="149"/>
      <c r="ALY59" s="150"/>
      <c r="ALZ59" s="151"/>
      <c r="AMA59" s="146"/>
      <c r="AMB59" s="147"/>
      <c r="AMC59" s="147"/>
      <c r="AMD59" s="147"/>
      <c r="AME59" s="147"/>
      <c r="AMF59" s="147"/>
      <c r="AMG59" s="148"/>
      <c r="AMH59" s="148"/>
      <c r="AMI59" s="149"/>
      <c r="AMJ59" s="149"/>
      <c r="AMK59" s="150"/>
      <c r="AML59" s="151"/>
      <c r="AMM59" s="146"/>
      <c r="AMN59" s="147"/>
      <c r="AMO59" s="147"/>
      <c r="AMP59" s="147"/>
      <c r="AMQ59" s="147"/>
      <c r="AMR59" s="147"/>
      <c r="AMS59" s="148"/>
      <c r="AMT59" s="148"/>
      <c r="AMU59" s="149"/>
      <c r="AMV59" s="149"/>
      <c r="AMW59" s="150"/>
      <c r="AMX59" s="151"/>
      <c r="AMY59" s="146"/>
      <c r="AMZ59" s="147"/>
      <c r="ANA59" s="147"/>
      <c r="ANB59" s="147"/>
      <c r="ANC59" s="147"/>
      <c r="AND59" s="147"/>
      <c r="ANE59" s="148"/>
      <c r="ANF59" s="148"/>
      <c r="ANG59" s="149"/>
      <c r="ANH59" s="149"/>
      <c r="ANI59" s="150"/>
      <c r="ANJ59" s="151"/>
      <c r="ANK59" s="146"/>
      <c r="ANL59" s="147"/>
      <c r="ANM59" s="147"/>
      <c r="ANN59" s="147"/>
      <c r="ANO59" s="147"/>
      <c r="ANP59" s="147"/>
      <c r="ANQ59" s="148"/>
      <c r="ANR59" s="148"/>
      <c r="ANS59" s="149"/>
      <c r="ANT59" s="149"/>
      <c r="ANU59" s="150"/>
      <c r="ANV59" s="151"/>
      <c r="ANW59" s="146"/>
      <c r="ANX59" s="147"/>
      <c r="ANY59" s="147"/>
      <c r="ANZ59" s="147"/>
      <c r="AOA59" s="147"/>
      <c r="AOB59" s="147"/>
      <c r="AOC59" s="148"/>
      <c r="AOD59" s="148"/>
      <c r="AOE59" s="149"/>
      <c r="AOF59" s="149"/>
      <c r="AOG59" s="150"/>
      <c r="AOH59" s="151"/>
      <c r="AOI59" s="146"/>
      <c r="AOJ59" s="147"/>
      <c r="AOK59" s="147"/>
      <c r="AOL59" s="147"/>
      <c r="AOM59" s="147"/>
      <c r="AON59" s="147"/>
      <c r="AOO59" s="148"/>
      <c r="AOP59" s="148"/>
      <c r="AOQ59" s="149"/>
      <c r="AOR59" s="149"/>
      <c r="AOS59" s="150"/>
      <c r="AOT59" s="151"/>
      <c r="AOU59" s="146"/>
      <c r="AOV59" s="147"/>
      <c r="AOW59" s="147"/>
      <c r="AOX59" s="147"/>
      <c r="AOY59" s="147"/>
      <c r="AOZ59" s="147"/>
      <c r="APA59" s="148"/>
      <c r="APB59" s="148"/>
      <c r="APC59" s="149"/>
      <c r="APD59" s="149"/>
      <c r="APE59" s="150"/>
      <c r="APF59" s="151"/>
      <c r="APG59" s="146"/>
      <c r="APH59" s="147"/>
      <c r="API59" s="147"/>
      <c r="APJ59" s="147"/>
      <c r="APK59" s="147"/>
      <c r="APL59" s="147"/>
      <c r="APM59" s="148"/>
      <c r="APN59" s="148"/>
      <c r="APO59" s="149"/>
      <c r="APP59" s="149"/>
      <c r="APQ59" s="150"/>
      <c r="APR59" s="151"/>
      <c r="APS59" s="146"/>
      <c r="APT59" s="147"/>
      <c r="APU59" s="147"/>
      <c r="APV59" s="147"/>
      <c r="APW59" s="147"/>
      <c r="APX59" s="147"/>
      <c r="APY59" s="148"/>
      <c r="APZ59" s="148"/>
      <c r="AQA59" s="149"/>
      <c r="AQB59" s="149"/>
      <c r="AQC59" s="150"/>
      <c r="AQD59" s="151"/>
      <c r="AQE59" s="146"/>
      <c r="AQF59" s="147"/>
      <c r="AQG59" s="147"/>
      <c r="AQH59" s="147"/>
      <c r="AQI59" s="147"/>
      <c r="AQJ59" s="147"/>
      <c r="AQK59" s="148"/>
      <c r="AQL59" s="148"/>
      <c r="AQM59" s="149"/>
      <c r="AQN59" s="149"/>
      <c r="AQO59" s="150"/>
      <c r="AQP59" s="151"/>
      <c r="AQQ59" s="146"/>
      <c r="AQR59" s="147"/>
      <c r="AQS59" s="147"/>
      <c r="AQT59" s="147"/>
      <c r="AQU59" s="147"/>
      <c r="AQV59" s="147"/>
      <c r="AQW59" s="148"/>
      <c r="AQX59" s="148"/>
      <c r="AQY59" s="149"/>
      <c r="AQZ59" s="149"/>
      <c r="ARA59" s="150"/>
      <c r="ARB59" s="151"/>
      <c r="ARC59" s="146"/>
      <c r="ARD59" s="147"/>
      <c r="ARE59" s="147"/>
      <c r="ARF59" s="147"/>
      <c r="ARG59" s="147"/>
      <c r="ARH59" s="147"/>
      <c r="ARI59" s="148"/>
      <c r="ARJ59" s="148"/>
      <c r="ARK59" s="149"/>
      <c r="ARL59" s="149"/>
      <c r="ARM59" s="150"/>
      <c r="ARN59" s="151"/>
      <c r="ARO59" s="146"/>
      <c r="ARP59" s="147"/>
      <c r="ARQ59" s="147"/>
      <c r="ARR59" s="147"/>
      <c r="ARS59" s="147"/>
      <c r="ART59" s="147"/>
      <c r="ARU59" s="148"/>
      <c r="ARV59" s="148"/>
      <c r="ARW59" s="149"/>
      <c r="ARX59" s="149"/>
      <c r="ARY59" s="150"/>
      <c r="ARZ59" s="151"/>
      <c r="ASA59" s="146"/>
      <c r="ASB59" s="147"/>
      <c r="ASC59" s="147"/>
      <c r="ASD59" s="147"/>
      <c r="ASE59" s="147"/>
      <c r="ASF59" s="147"/>
      <c r="ASG59" s="148"/>
      <c r="ASH59" s="148"/>
      <c r="ASI59" s="149"/>
      <c r="ASJ59" s="149"/>
      <c r="ASK59" s="150"/>
      <c r="ASL59" s="151"/>
      <c r="ASM59" s="146"/>
      <c r="ASN59" s="147"/>
      <c r="ASO59" s="147"/>
      <c r="ASP59" s="147"/>
      <c r="ASQ59" s="147"/>
      <c r="ASR59" s="147"/>
      <c r="ASS59" s="148"/>
      <c r="AST59" s="148"/>
      <c r="ASU59" s="149"/>
      <c r="ASV59" s="149"/>
      <c r="ASW59" s="150"/>
      <c r="ASX59" s="151"/>
      <c r="ASY59" s="146"/>
      <c r="ASZ59" s="147"/>
      <c r="ATA59" s="147"/>
      <c r="ATB59" s="147"/>
      <c r="ATC59" s="147"/>
      <c r="ATD59" s="147"/>
      <c r="ATE59" s="148"/>
      <c r="ATF59" s="148"/>
      <c r="ATG59" s="149"/>
      <c r="ATH59" s="149"/>
      <c r="ATI59" s="150"/>
      <c r="ATJ59" s="151"/>
      <c r="ATK59" s="146"/>
      <c r="ATL59" s="147"/>
      <c r="ATM59" s="147"/>
      <c r="ATN59" s="147"/>
      <c r="ATO59" s="147"/>
      <c r="ATP59" s="147"/>
      <c r="ATQ59" s="148"/>
      <c r="ATR59" s="148"/>
      <c r="ATS59" s="149"/>
      <c r="ATT59" s="149"/>
      <c r="ATU59" s="150"/>
      <c r="ATV59" s="151"/>
      <c r="ATW59" s="146"/>
      <c r="ATX59" s="147"/>
      <c r="ATY59" s="147"/>
      <c r="ATZ59" s="147"/>
      <c r="AUA59" s="147"/>
      <c r="AUB59" s="147"/>
      <c r="AUC59" s="148"/>
      <c r="AUD59" s="148"/>
      <c r="AUE59" s="149"/>
      <c r="AUF59" s="149"/>
      <c r="AUG59" s="150"/>
      <c r="AUH59" s="151"/>
      <c r="AUI59" s="146"/>
      <c r="AUJ59" s="147"/>
      <c r="AUK59" s="147"/>
      <c r="AUL59" s="147"/>
      <c r="AUM59" s="147"/>
      <c r="AUN59" s="147"/>
      <c r="AUO59" s="148"/>
      <c r="AUP59" s="148"/>
      <c r="AUQ59" s="149"/>
      <c r="AUR59" s="149"/>
      <c r="AUS59" s="150"/>
      <c r="AUT59" s="151"/>
      <c r="AUU59" s="146"/>
      <c r="AUV59" s="147"/>
      <c r="AUW59" s="147"/>
      <c r="AUX59" s="147"/>
      <c r="AUY59" s="147"/>
      <c r="AUZ59" s="147"/>
      <c r="AVA59" s="148"/>
      <c r="AVB59" s="148"/>
      <c r="AVC59" s="149"/>
      <c r="AVD59" s="149"/>
      <c r="AVE59" s="150"/>
      <c r="AVF59" s="151"/>
      <c r="AVG59" s="146"/>
      <c r="AVH59" s="147"/>
      <c r="AVI59" s="147"/>
      <c r="AVJ59" s="147"/>
      <c r="AVK59" s="147"/>
      <c r="AVL59" s="147"/>
      <c r="AVM59" s="148"/>
      <c r="AVN59" s="148"/>
      <c r="AVO59" s="149"/>
      <c r="AVP59" s="149"/>
      <c r="AVQ59" s="150"/>
      <c r="AVR59" s="151"/>
      <c r="AVS59" s="146"/>
      <c r="AVT59" s="147"/>
      <c r="AVU59" s="147"/>
      <c r="AVV59" s="147"/>
      <c r="AVW59" s="147"/>
      <c r="AVX59" s="147"/>
      <c r="AVY59" s="148"/>
      <c r="AVZ59" s="148"/>
      <c r="AWA59" s="149"/>
      <c r="AWB59" s="149"/>
      <c r="AWC59" s="150"/>
      <c r="AWD59" s="151"/>
      <c r="AWE59" s="146"/>
      <c r="AWF59" s="147"/>
      <c r="AWG59" s="147"/>
      <c r="AWH59" s="147"/>
      <c r="AWI59" s="147"/>
      <c r="AWJ59" s="147"/>
      <c r="AWK59" s="148"/>
      <c r="AWL59" s="148"/>
      <c r="AWM59" s="149"/>
      <c r="AWN59" s="149"/>
      <c r="AWO59" s="150"/>
      <c r="AWP59" s="151"/>
      <c r="AWQ59" s="146"/>
      <c r="AWR59" s="147"/>
      <c r="AWS59" s="147"/>
      <c r="AWT59" s="147"/>
      <c r="AWU59" s="147"/>
      <c r="AWV59" s="147"/>
      <c r="AWW59" s="148"/>
      <c r="AWX59" s="148"/>
      <c r="AWY59" s="149"/>
      <c r="AWZ59" s="149"/>
      <c r="AXA59" s="150"/>
      <c r="AXB59" s="151"/>
      <c r="AXC59" s="146"/>
      <c r="AXD59" s="147"/>
      <c r="AXE59" s="147"/>
      <c r="AXF59" s="147"/>
      <c r="AXG59" s="147"/>
      <c r="AXH59" s="147"/>
      <c r="AXI59" s="148"/>
      <c r="AXJ59" s="148"/>
      <c r="AXK59" s="149"/>
      <c r="AXL59" s="149"/>
      <c r="AXM59" s="150"/>
      <c r="AXN59" s="151"/>
      <c r="AXO59" s="146"/>
      <c r="AXP59" s="147"/>
      <c r="AXQ59" s="147"/>
      <c r="AXR59" s="147"/>
      <c r="AXS59" s="147"/>
      <c r="AXT59" s="147"/>
      <c r="AXU59" s="148"/>
      <c r="AXV59" s="148"/>
      <c r="AXW59" s="149"/>
      <c r="AXX59" s="149"/>
      <c r="AXY59" s="150"/>
      <c r="AXZ59" s="151"/>
      <c r="AYA59" s="146"/>
      <c r="AYB59" s="147"/>
      <c r="AYC59" s="147"/>
      <c r="AYD59" s="147"/>
      <c r="AYE59" s="147"/>
      <c r="AYF59" s="147"/>
      <c r="AYG59" s="148"/>
      <c r="AYH59" s="148"/>
      <c r="AYI59" s="149"/>
      <c r="AYJ59" s="149"/>
      <c r="AYK59" s="150"/>
      <c r="AYL59" s="151"/>
      <c r="AYM59" s="146"/>
      <c r="AYN59" s="147"/>
      <c r="AYO59" s="147"/>
      <c r="AYP59" s="147"/>
      <c r="AYQ59" s="147"/>
      <c r="AYR59" s="147"/>
      <c r="AYS59" s="148"/>
      <c r="AYT59" s="148"/>
      <c r="AYU59" s="149"/>
      <c r="AYV59" s="149"/>
      <c r="AYW59" s="150"/>
      <c r="AYX59" s="151"/>
      <c r="AYY59" s="146"/>
      <c r="AYZ59" s="147"/>
      <c r="AZA59" s="147"/>
      <c r="AZB59" s="147"/>
      <c r="AZC59" s="147"/>
      <c r="AZD59" s="147"/>
      <c r="AZE59" s="148"/>
      <c r="AZF59" s="148"/>
      <c r="AZG59" s="149"/>
      <c r="AZH59" s="149"/>
      <c r="AZI59" s="150"/>
      <c r="AZJ59" s="151"/>
      <c r="AZK59" s="146"/>
      <c r="AZL59" s="147"/>
      <c r="AZM59" s="147"/>
      <c r="AZN59" s="147"/>
      <c r="AZO59" s="147"/>
      <c r="AZP59" s="147"/>
      <c r="AZQ59" s="148"/>
      <c r="AZR59" s="148"/>
      <c r="AZS59" s="149"/>
      <c r="AZT59" s="149"/>
      <c r="AZU59" s="150"/>
      <c r="AZV59" s="151"/>
      <c r="AZW59" s="146"/>
      <c r="AZX59" s="147"/>
      <c r="AZY59" s="147"/>
      <c r="AZZ59" s="147"/>
      <c r="BAA59" s="147"/>
      <c r="BAB59" s="147"/>
      <c r="BAC59" s="148"/>
      <c r="BAD59" s="148"/>
      <c r="BAE59" s="149"/>
      <c r="BAF59" s="149"/>
      <c r="BAG59" s="150"/>
      <c r="BAH59" s="151"/>
      <c r="BAI59" s="146"/>
      <c r="BAJ59" s="147"/>
      <c r="BAK59" s="147"/>
      <c r="BAL59" s="147"/>
      <c r="BAM59" s="147"/>
      <c r="BAN59" s="147"/>
      <c r="BAO59" s="148"/>
      <c r="BAP59" s="148"/>
      <c r="BAQ59" s="149"/>
      <c r="BAR59" s="149"/>
      <c r="BAS59" s="150"/>
      <c r="BAT59" s="151"/>
      <c r="BAU59" s="146"/>
      <c r="BAV59" s="147"/>
      <c r="BAW59" s="147"/>
      <c r="BAX59" s="147"/>
      <c r="BAY59" s="147"/>
      <c r="BAZ59" s="147"/>
      <c r="BBA59" s="148"/>
      <c r="BBB59" s="148"/>
      <c r="BBC59" s="149"/>
      <c r="BBD59" s="149"/>
      <c r="BBE59" s="150"/>
      <c r="BBF59" s="151"/>
      <c r="BBG59" s="146"/>
      <c r="BBH59" s="147"/>
      <c r="BBI59" s="147"/>
      <c r="BBJ59" s="147"/>
      <c r="BBK59" s="147"/>
      <c r="BBL59" s="147"/>
      <c r="BBM59" s="148"/>
      <c r="BBN59" s="148"/>
      <c r="BBO59" s="149"/>
      <c r="BBP59" s="149"/>
      <c r="BBQ59" s="150"/>
      <c r="BBR59" s="151"/>
      <c r="BBS59" s="146"/>
      <c r="BBT59" s="147"/>
      <c r="BBU59" s="147"/>
      <c r="BBV59" s="147"/>
      <c r="BBW59" s="147"/>
      <c r="BBX59" s="147"/>
      <c r="BBY59" s="148"/>
      <c r="BBZ59" s="148"/>
      <c r="BCA59" s="149"/>
      <c r="BCB59" s="149"/>
      <c r="BCC59" s="150"/>
      <c r="BCD59" s="151"/>
      <c r="BCE59" s="146"/>
      <c r="BCF59" s="147"/>
      <c r="BCG59" s="147"/>
      <c r="BCH59" s="147"/>
      <c r="BCI59" s="147"/>
      <c r="BCJ59" s="147"/>
      <c r="BCK59" s="148"/>
      <c r="BCL59" s="148"/>
      <c r="BCM59" s="149"/>
      <c r="BCN59" s="149"/>
      <c r="BCO59" s="150"/>
      <c r="BCP59" s="151"/>
      <c r="BCQ59" s="146"/>
      <c r="BCR59" s="147"/>
      <c r="BCS59" s="147"/>
      <c r="BCT59" s="147"/>
      <c r="BCU59" s="147"/>
      <c r="BCV59" s="147"/>
      <c r="BCW59" s="148"/>
      <c r="BCX59" s="148"/>
      <c r="BCY59" s="149"/>
      <c r="BCZ59" s="149"/>
      <c r="BDA59" s="150"/>
      <c r="BDB59" s="151"/>
      <c r="BDC59" s="146"/>
      <c r="BDD59" s="147"/>
      <c r="BDE59" s="147"/>
      <c r="BDF59" s="147"/>
      <c r="BDG59" s="147"/>
      <c r="BDH59" s="147"/>
      <c r="BDI59" s="148"/>
      <c r="BDJ59" s="148"/>
      <c r="BDK59" s="149"/>
      <c r="BDL59" s="149"/>
      <c r="BDM59" s="150"/>
      <c r="BDN59" s="151"/>
      <c r="BDO59" s="146"/>
      <c r="BDP59" s="147"/>
      <c r="BDQ59" s="147"/>
      <c r="BDR59" s="147"/>
      <c r="BDS59" s="147"/>
      <c r="BDT59" s="147"/>
      <c r="BDU59" s="148"/>
      <c r="BDV59" s="148"/>
      <c r="BDW59" s="149"/>
      <c r="BDX59" s="149"/>
      <c r="BDY59" s="150"/>
      <c r="BDZ59" s="151"/>
      <c r="BEA59" s="146"/>
      <c r="BEB59" s="147"/>
      <c r="BEC59" s="147"/>
      <c r="BED59" s="147"/>
      <c r="BEE59" s="147"/>
      <c r="BEF59" s="147"/>
      <c r="BEG59" s="148"/>
      <c r="BEH59" s="148"/>
      <c r="BEI59" s="149"/>
      <c r="BEJ59" s="149"/>
      <c r="BEK59" s="150"/>
      <c r="BEL59" s="151"/>
      <c r="BEM59" s="146"/>
      <c r="BEN59" s="147"/>
      <c r="BEO59" s="147"/>
      <c r="BEP59" s="147"/>
      <c r="BEQ59" s="147"/>
      <c r="BER59" s="147"/>
      <c r="BES59" s="148"/>
      <c r="BET59" s="148"/>
      <c r="BEU59" s="149"/>
      <c r="BEV59" s="149"/>
      <c r="BEW59" s="150"/>
      <c r="BEX59" s="151"/>
      <c r="BEY59" s="146"/>
      <c r="BEZ59" s="147"/>
      <c r="BFA59" s="147"/>
      <c r="BFB59" s="147"/>
      <c r="BFC59" s="147"/>
      <c r="BFD59" s="147"/>
      <c r="BFE59" s="148"/>
      <c r="BFF59" s="148"/>
      <c r="BFG59" s="149"/>
      <c r="BFH59" s="149"/>
      <c r="BFI59" s="150"/>
      <c r="BFJ59" s="151"/>
      <c r="BFK59" s="146"/>
      <c r="BFL59" s="147"/>
      <c r="BFM59" s="147"/>
      <c r="BFN59" s="147"/>
      <c r="BFO59" s="147"/>
      <c r="BFP59" s="147"/>
      <c r="BFQ59" s="148"/>
      <c r="BFR59" s="148"/>
      <c r="BFS59" s="149"/>
      <c r="BFT59" s="149"/>
      <c r="BFU59" s="150"/>
      <c r="BFV59" s="151"/>
      <c r="BFW59" s="146"/>
      <c r="BFX59" s="147"/>
      <c r="BFY59" s="147"/>
      <c r="BFZ59" s="147"/>
      <c r="BGA59" s="147"/>
      <c r="BGB59" s="147"/>
      <c r="BGC59" s="148"/>
      <c r="BGD59" s="148"/>
      <c r="BGE59" s="149"/>
      <c r="BGF59" s="149"/>
      <c r="BGG59" s="150"/>
      <c r="BGH59" s="151"/>
      <c r="BGI59" s="146"/>
      <c r="BGJ59" s="147"/>
      <c r="BGK59" s="147"/>
      <c r="BGL59" s="147"/>
      <c r="BGM59" s="147"/>
      <c r="BGN59" s="147"/>
      <c r="BGO59" s="148"/>
      <c r="BGP59" s="148"/>
      <c r="BGQ59" s="149"/>
      <c r="BGR59" s="149"/>
      <c r="BGS59" s="150"/>
      <c r="BGT59" s="151"/>
      <c r="BGU59" s="146"/>
      <c r="BGV59" s="147"/>
      <c r="BGW59" s="147"/>
      <c r="BGX59" s="147"/>
      <c r="BGY59" s="147"/>
      <c r="BGZ59" s="147"/>
      <c r="BHA59" s="148"/>
      <c r="BHB59" s="148"/>
      <c r="BHC59" s="149"/>
      <c r="BHD59" s="149"/>
      <c r="BHE59" s="150"/>
      <c r="BHF59" s="151"/>
      <c r="BHG59" s="146"/>
      <c r="BHH59" s="147"/>
      <c r="BHI59" s="147"/>
      <c r="BHJ59" s="147"/>
      <c r="BHK59" s="147"/>
      <c r="BHL59" s="147"/>
      <c r="BHM59" s="148"/>
      <c r="BHN59" s="148"/>
      <c r="BHO59" s="149"/>
      <c r="BHP59" s="149"/>
      <c r="BHQ59" s="150"/>
      <c r="BHR59" s="151"/>
      <c r="BHS59" s="146"/>
      <c r="BHT59" s="147"/>
      <c r="BHU59" s="147"/>
      <c r="BHV59" s="147"/>
      <c r="BHW59" s="147"/>
      <c r="BHX59" s="147"/>
      <c r="BHY59" s="148"/>
      <c r="BHZ59" s="148"/>
      <c r="BIA59" s="149"/>
      <c r="BIB59" s="149"/>
      <c r="BIC59" s="150"/>
      <c r="BID59" s="151"/>
      <c r="BIE59" s="146"/>
      <c r="BIF59" s="147"/>
      <c r="BIG59" s="147"/>
      <c r="BIH59" s="147"/>
      <c r="BII59" s="147"/>
      <c r="BIJ59" s="147"/>
      <c r="BIK59" s="148"/>
      <c r="BIL59" s="148"/>
      <c r="BIM59" s="149"/>
      <c r="BIN59" s="149"/>
      <c r="BIO59" s="150"/>
      <c r="BIP59" s="151"/>
      <c r="BIQ59" s="146"/>
      <c r="BIR59" s="147"/>
      <c r="BIS59" s="147"/>
      <c r="BIT59" s="147"/>
      <c r="BIU59" s="147"/>
      <c r="BIV59" s="147"/>
      <c r="BIW59" s="148"/>
      <c r="BIX59" s="148"/>
      <c r="BIY59" s="149"/>
      <c r="BIZ59" s="149"/>
      <c r="BJA59" s="150"/>
      <c r="BJB59" s="151"/>
      <c r="BJC59" s="146"/>
      <c r="BJD59" s="147"/>
      <c r="BJE59" s="147"/>
      <c r="BJF59" s="147"/>
      <c r="BJG59" s="147"/>
      <c r="BJH59" s="147"/>
      <c r="BJI59" s="148"/>
      <c r="BJJ59" s="148"/>
      <c r="BJK59" s="149"/>
      <c r="BJL59" s="149"/>
      <c r="BJM59" s="150"/>
      <c r="BJN59" s="151"/>
      <c r="BJO59" s="146"/>
      <c r="BJP59" s="147"/>
      <c r="BJQ59" s="147"/>
      <c r="BJR59" s="147"/>
      <c r="BJS59" s="147"/>
      <c r="BJT59" s="147"/>
      <c r="BJU59" s="148"/>
      <c r="BJV59" s="148"/>
      <c r="BJW59" s="149"/>
      <c r="BJX59" s="149"/>
      <c r="BJY59" s="150"/>
      <c r="BJZ59" s="151"/>
      <c r="BKA59" s="146"/>
      <c r="BKB59" s="147"/>
      <c r="BKC59" s="147"/>
      <c r="BKD59" s="147"/>
      <c r="BKE59" s="147"/>
      <c r="BKF59" s="147"/>
      <c r="BKG59" s="148"/>
      <c r="BKH59" s="148"/>
      <c r="BKI59" s="149"/>
      <c r="BKJ59" s="149"/>
      <c r="BKK59" s="150"/>
      <c r="BKL59" s="151"/>
      <c r="BKM59" s="146"/>
      <c r="BKN59" s="147"/>
      <c r="BKO59" s="147"/>
      <c r="BKP59" s="147"/>
      <c r="BKQ59" s="147"/>
      <c r="BKR59" s="147"/>
      <c r="BKS59" s="148"/>
      <c r="BKT59" s="148"/>
      <c r="BKU59" s="149"/>
      <c r="BKV59" s="149"/>
      <c r="BKW59" s="150"/>
      <c r="BKX59" s="151"/>
      <c r="BKY59" s="146"/>
      <c r="BKZ59" s="147"/>
      <c r="BLA59" s="147"/>
      <c r="BLB59" s="147"/>
      <c r="BLC59" s="147"/>
      <c r="BLD59" s="147"/>
      <c r="BLE59" s="148"/>
      <c r="BLF59" s="148"/>
      <c r="BLG59" s="149"/>
      <c r="BLH59" s="149"/>
      <c r="BLI59" s="150"/>
      <c r="BLJ59" s="151"/>
      <c r="BLK59" s="146"/>
      <c r="BLL59" s="147"/>
      <c r="BLM59" s="147"/>
      <c r="BLN59" s="147"/>
      <c r="BLO59" s="147"/>
      <c r="BLP59" s="147"/>
      <c r="BLQ59" s="148"/>
      <c r="BLR59" s="148"/>
      <c r="BLS59" s="149"/>
      <c r="BLT59" s="149"/>
      <c r="BLU59" s="150"/>
      <c r="BLV59" s="151"/>
      <c r="BLW59" s="146"/>
      <c r="BLX59" s="147"/>
      <c r="BLY59" s="147"/>
      <c r="BLZ59" s="147"/>
      <c r="BMA59" s="147"/>
      <c r="BMB59" s="147"/>
      <c r="BMC59" s="148"/>
      <c r="BMD59" s="148"/>
      <c r="BME59" s="149"/>
      <c r="BMF59" s="149"/>
      <c r="BMG59" s="150"/>
      <c r="BMH59" s="151"/>
      <c r="BMI59" s="146"/>
      <c r="BMJ59" s="147"/>
      <c r="BMK59" s="147"/>
      <c r="BML59" s="147"/>
      <c r="BMM59" s="147"/>
      <c r="BMN59" s="147"/>
      <c r="BMO59" s="148"/>
      <c r="BMP59" s="148"/>
      <c r="BMQ59" s="149"/>
      <c r="BMR59" s="149"/>
      <c r="BMS59" s="150"/>
      <c r="BMT59" s="151"/>
      <c r="BMU59" s="146"/>
      <c r="BMV59" s="147"/>
      <c r="BMW59" s="147"/>
      <c r="BMX59" s="147"/>
      <c r="BMY59" s="147"/>
      <c r="BMZ59" s="147"/>
      <c r="BNA59" s="148"/>
      <c r="BNB59" s="148"/>
      <c r="BNC59" s="149"/>
      <c r="BND59" s="149"/>
      <c r="BNE59" s="150"/>
      <c r="BNF59" s="151"/>
      <c r="BNG59" s="146"/>
      <c r="BNH59" s="147"/>
      <c r="BNI59" s="147"/>
      <c r="BNJ59" s="147"/>
      <c r="BNK59" s="147"/>
      <c r="BNL59" s="147"/>
      <c r="BNM59" s="148"/>
      <c r="BNN59" s="148"/>
      <c r="BNO59" s="149"/>
      <c r="BNP59" s="149"/>
      <c r="BNQ59" s="150"/>
      <c r="BNR59" s="151"/>
      <c r="BNS59" s="146"/>
      <c r="BNT59" s="147"/>
      <c r="BNU59" s="147"/>
      <c r="BNV59" s="147"/>
      <c r="BNW59" s="147"/>
      <c r="BNX59" s="147"/>
      <c r="BNY59" s="148"/>
      <c r="BNZ59" s="148"/>
      <c r="BOA59" s="149"/>
      <c r="BOB59" s="149"/>
      <c r="BOC59" s="150"/>
      <c r="BOD59" s="151"/>
      <c r="BOE59" s="146"/>
      <c r="BOF59" s="147"/>
      <c r="BOG59" s="147"/>
      <c r="BOH59" s="147"/>
      <c r="BOI59" s="147"/>
      <c r="BOJ59" s="147"/>
      <c r="BOK59" s="148"/>
      <c r="BOL59" s="148"/>
      <c r="BOM59" s="149"/>
      <c r="BON59" s="149"/>
      <c r="BOO59" s="150"/>
      <c r="BOP59" s="151"/>
      <c r="BOQ59" s="146"/>
      <c r="BOR59" s="147"/>
      <c r="BOS59" s="147"/>
      <c r="BOT59" s="147"/>
      <c r="BOU59" s="147"/>
      <c r="BOV59" s="147"/>
      <c r="BOW59" s="148"/>
      <c r="BOX59" s="148"/>
      <c r="BOY59" s="149"/>
      <c r="BOZ59" s="149"/>
      <c r="BPA59" s="150"/>
      <c r="BPB59" s="151"/>
      <c r="BPC59" s="146"/>
      <c r="BPD59" s="147"/>
      <c r="BPE59" s="147"/>
      <c r="BPF59" s="147"/>
      <c r="BPG59" s="147"/>
      <c r="BPH59" s="147"/>
      <c r="BPI59" s="148"/>
      <c r="BPJ59" s="148"/>
      <c r="BPK59" s="149"/>
      <c r="BPL59" s="149"/>
      <c r="BPM59" s="150"/>
      <c r="BPN59" s="151"/>
      <c r="BPO59" s="146"/>
      <c r="BPP59" s="147"/>
      <c r="BPQ59" s="147"/>
      <c r="BPR59" s="147"/>
      <c r="BPS59" s="147"/>
      <c r="BPT59" s="147"/>
      <c r="BPU59" s="148"/>
      <c r="BPV59" s="148"/>
      <c r="BPW59" s="149"/>
      <c r="BPX59" s="149"/>
      <c r="BPY59" s="150"/>
      <c r="BPZ59" s="151"/>
      <c r="BQA59" s="146"/>
      <c r="BQB59" s="147"/>
      <c r="BQC59" s="147"/>
      <c r="BQD59" s="147"/>
      <c r="BQE59" s="147"/>
      <c r="BQF59" s="147"/>
      <c r="BQG59" s="148"/>
      <c r="BQH59" s="148"/>
      <c r="BQI59" s="149"/>
      <c r="BQJ59" s="149"/>
      <c r="BQK59" s="150"/>
      <c r="BQL59" s="151"/>
      <c r="BQM59" s="146"/>
      <c r="BQN59" s="147"/>
      <c r="BQO59" s="147"/>
      <c r="BQP59" s="147"/>
      <c r="BQQ59" s="147"/>
      <c r="BQR59" s="147"/>
      <c r="BQS59" s="148"/>
      <c r="BQT59" s="148"/>
      <c r="BQU59" s="149"/>
      <c r="BQV59" s="149"/>
      <c r="BQW59" s="150"/>
      <c r="BQX59" s="151"/>
      <c r="BQY59" s="146"/>
      <c r="BQZ59" s="147"/>
      <c r="BRA59" s="147"/>
      <c r="BRB59" s="147"/>
      <c r="BRC59" s="147"/>
      <c r="BRD59" s="147"/>
      <c r="BRE59" s="148"/>
      <c r="BRF59" s="148"/>
      <c r="BRG59" s="149"/>
      <c r="BRH59" s="149"/>
      <c r="BRI59" s="150"/>
      <c r="BRJ59" s="151"/>
      <c r="BRK59" s="146"/>
      <c r="BRL59" s="147"/>
      <c r="BRM59" s="147"/>
      <c r="BRN59" s="147"/>
      <c r="BRO59" s="147"/>
      <c r="BRP59" s="147"/>
      <c r="BRQ59" s="148"/>
      <c r="BRR59" s="148"/>
      <c r="BRS59" s="149"/>
      <c r="BRT59" s="149"/>
      <c r="BRU59" s="150"/>
      <c r="BRV59" s="151"/>
      <c r="BRW59" s="146"/>
      <c r="BRX59" s="147"/>
      <c r="BRY59" s="147"/>
      <c r="BRZ59" s="147"/>
      <c r="BSA59" s="147"/>
      <c r="BSB59" s="147"/>
      <c r="BSC59" s="148"/>
      <c r="BSD59" s="148"/>
      <c r="BSE59" s="149"/>
      <c r="BSF59" s="149"/>
      <c r="BSG59" s="150"/>
      <c r="BSH59" s="151"/>
      <c r="BSI59" s="146"/>
      <c r="BSJ59" s="147"/>
      <c r="BSK59" s="147"/>
      <c r="BSL59" s="147"/>
      <c r="BSM59" s="147"/>
      <c r="BSN59" s="147"/>
      <c r="BSO59" s="148"/>
      <c r="BSP59" s="148"/>
      <c r="BSQ59" s="149"/>
      <c r="BSR59" s="149"/>
      <c r="BSS59" s="150"/>
      <c r="BST59" s="151"/>
      <c r="BSU59" s="146"/>
      <c r="BSV59" s="147"/>
      <c r="BSW59" s="147"/>
      <c r="BSX59" s="147"/>
      <c r="BSY59" s="147"/>
      <c r="BSZ59" s="147"/>
      <c r="BTA59" s="148"/>
      <c r="BTB59" s="148"/>
      <c r="BTC59" s="149"/>
      <c r="BTD59" s="149"/>
      <c r="BTE59" s="150"/>
      <c r="BTF59" s="151"/>
      <c r="BTG59" s="146"/>
      <c r="BTH59" s="147"/>
      <c r="BTI59" s="147"/>
      <c r="BTJ59" s="147"/>
      <c r="BTK59" s="147"/>
      <c r="BTL59" s="147"/>
      <c r="BTM59" s="148"/>
      <c r="BTN59" s="148"/>
      <c r="BTO59" s="149"/>
      <c r="BTP59" s="149"/>
      <c r="BTQ59" s="150"/>
      <c r="BTR59" s="151"/>
      <c r="BTS59" s="146"/>
      <c r="BTT59" s="147"/>
      <c r="BTU59" s="147"/>
      <c r="BTV59" s="147"/>
      <c r="BTW59" s="147"/>
      <c r="BTX59" s="147"/>
      <c r="BTY59" s="148"/>
      <c r="BTZ59" s="148"/>
      <c r="BUA59" s="149"/>
      <c r="BUB59" s="149"/>
      <c r="BUC59" s="150"/>
      <c r="BUD59" s="151"/>
      <c r="BUE59" s="146"/>
      <c r="BUF59" s="147"/>
      <c r="BUG59" s="147"/>
      <c r="BUH59" s="147"/>
      <c r="BUI59" s="147"/>
      <c r="BUJ59" s="147"/>
      <c r="BUK59" s="148"/>
      <c r="BUL59" s="148"/>
      <c r="BUM59" s="149"/>
      <c r="BUN59" s="149"/>
      <c r="BUO59" s="150"/>
      <c r="BUP59" s="151"/>
      <c r="BUQ59" s="146"/>
      <c r="BUR59" s="147"/>
      <c r="BUS59" s="147"/>
      <c r="BUT59" s="147"/>
      <c r="BUU59" s="147"/>
      <c r="BUV59" s="147"/>
      <c r="BUW59" s="148"/>
      <c r="BUX59" s="148"/>
      <c r="BUY59" s="149"/>
      <c r="BUZ59" s="149"/>
      <c r="BVA59" s="150"/>
      <c r="BVB59" s="151"/>
      <c r="BVC59" s="146"/>
      <c r="BVD59" s="147"/>
      <c r="BVE59" s="147"/>
      <c r="BVF59" s="147"/>
      <c r="BVG59" s="147"/>
      <c r="BVH59" s="147"/>
      <c r="BVI59" s="148"/>
      <c r="BVJ59" s="148"/>
      <c r="BVK59" s="149"/>
      <c r="BVL59" s="149"/>
      <c r="BVM59" s="150"/>
      <c r="BVN59" s="151"/>
      <c r="BVO59" s="146"/>
      <c r="BVP59" s="147"/>
      <c r="BVQ59" s="147"/>
      <c r="BVR59" s="147"/>
      <c r="BVS59" s="147"/>
      <c r="BVT59" s="147"/>
      <c r="BVU59" s="148"/>
      <c r="BVV59" s="148"/>
      <c r="BVW59" s="149"/>
      <c r="BVX59" s="149"/>
      <c r="BVY59" s="150"/>
      <c r="BVZ59" s="151"/>
      <c r="BWA59" s="146"/>
      <c r="BWB59" s="147"/>
      <c r="BWC59" s="147"/>
      <c r="BWD59" s="147"/>
      <c r="BWE59" s="147"/>
      <c r="BWF59" s="147"/>
      <c r="BWG59" s="148"/>
      <c r="BWH59" s="148"/>
      <c r="BWI59" s="149"/>
      <c r="BWJ59" s="149"/>
      <c r="BWK59" s="150"/>
      <c r="BWL59" s="151"/>
      <c r="BWM59" s="146"/>
      <c r="BWN59" s="147"/>
      <c r="BWO59" s="147"/>
      <c r="BWP59" s="147"/>
      <c r="BWQ59" s="147"/>
      <c r="BWR59" s="147"/>
      <c r="BWS59" s="148"/>
      <c r="BWT59" s="148"/>
      <c r="BWU59" s="149"/>
      <c r="BWV59" s="149"/>
      <c r="BWW59" s="150"/>
      <c r="BWX59" s="151"/>
      <c r="BWY59" s="146"/>
      <c r="BWZ59" s="147"/>
      <c r="BXA59" s="147"/>
      <c r="BXB59" s="147"/>
      <c r="BXC59" s="147"/>
      <c r="BXD59" s="147"/>
      <c r="BXE59" s="148"/>
      <c r="BXF59" s="148"/>
      <c r="BXG59" s="149"/>
      <c r="BXH59" s="149"/>
      <c r="BXI59" s="150"/>
      <c r="BXJ59" s="151"/>
      <c r="BXK59" s="146"/>
      <c r="BXL59" s="147"/>
      <c r="BXM59" s="147"/>
      <c r="BXN59" s="147"/>
      <c r="BXO59" s="147"/>
      <c r="BXP59" s="147"/>
      <c r="BXQ59" s="148"/>
      <c r="BXR59" s="148"/>
      <c r="BXS59" s="149"/>
      <c r="BXT59" s="149"/>
      <c r="BXU59" s="150"/>
      <c r="BXV59" s="151"/>
      <c r="BXW59" s="146"/>
      <c r="BXX59" s="147"/>
      <c r="BXY59" s="147"/>
      <c r="BXZ59" s="147"/>
      <c r="BYA59" s="147"/>
      <c r="BYB59" s="147"/>
      <c r="BYC59" s="148"/>
      <c r="BYD59" s="148"/>
      <c r="BYE59" s="149"/>
      <c r="BYF59" s="149"/>
      <c r="BYG59" s="150"/>
      <c r="BYH59" s="151"/>
      <c r="BYI59" s="146"/>
      <c r="BYJ59" s="147"/>
      <c r="BYK59" s="147"/>
      <c r="BYL59" s="147"/>
      <c r="BYM59" s="147"/>
      <c r="BYN59" s="147"/>
      <c r="BYO59" s="148"/>
      <c r="BYP59" s="148"/>
      <c r="BYQ59" s="149"/>
      <c r="BYR59" s="149"/>
      <c r="BYS59" s="150"/>
      <c r="BYT59" s="151"/>
      <c r="BYU59" s="146"/>
      <c r="BYV59" s="147"/>
      <c r="BYW59" s="147"/>
      <c r="BYX59" s="147"/>
      <c r="BYY59" s="147"/>
      <c r="BYZ59" s="147"/>
      <c r="BZA59" s="148"/>
      <c r="BZB59" s="148"/>
      <c r="BZC59" s="149"/>
      <c r="BZD59" s="149"/>
      <c r="BZE59" s="150"/>
      <c r="BZF59" s="151"/>
      <c r="BZG59" s="146"/>
      <c r="BZH59" s="147"/>
      <c r="BZI59" s="147"/>
      <c r="BZJ59" s="147"/>
      <c r="BZK59" s="147"/>
      <c r="BZL59" s="147"/>
      <c r="BZM59" s="148"/>
      <c r="BZN59" s="148"/>
      <c r="BZO59" s="149"/>
      <c r="BZP59" s="149"/>
      <c r="BZQ59" s="150"/>
      <c r="BZR59" s="151"/>
      <c r="BZS59" s="146"/>
      <c r="BZT59" s="147"/>
      <c r="BZU59" s="147"/>
      <c r="BZV59" s="147"/>
      <c r="BZW59" s="147"/>
      <c r="BZX59" s="147"/>
      <c r="BZY59" s="148"/>
      <c r="BZZ59" s="148"/>
      <c r="CAA59" s="149"/>
      <c r="CAB59" s="149"/>
      <c r="CAC59" s="150"/>
      <c r="CAD59" s="151"/>
      <c r="CAE59" s="146"/>
      <c r="CAF59" s="147"/>
      <c r="CAG59" s="147"/>
      <c r="CAH59" s="147"/>
      <c r="CAI59" s="147"/>
      <c r="CAJ59" s="147"/>
      <c r="CAK59" s="148"/>
      <c r="CAL59" s="148"/>
      <c r="CAM59" s="149"/>
      <c r="CAN59" s="149"/>
      <c r="CAO59" s="150"/>
      <c r="CAP59" s="151"/>
      <c r="CAQ59" s="146"/>
      <c r="CAR59" s="147"/>
      <c r="CAS59" s="147"/>
      <c r="CAT59" s="147"/>
      <c r="CAU59" s="147"/>
      <c r="CAV59" s="147"/>
      <c r="CAW59" s="148"/>
      <c r="CAX59" s="148"/>
      <c r="CAY59" s="149"/>
      <c r="CAZ59" s="149"/>
      <c r="CBA59" s="150"/>
      <c r="CBB59" s="151"/>
      <c r="CBC59" s="146"/>
      <c r="CBD59" s="147"/>
      <c r="CBE59" s="147"/>
      <c r="CBF59" s="147"/>
      <c r="CBG59" s="147"/>
      <c r="CBH59" s="147"/>
      <c r="CBI59" s="148"/>
      <c r="CBJ59" s="148"/>
      <c r="CBK59" s="149"/>
      <c r="CBL59" s="149"/>
      <c r="CBM59" s="150"/>
      <c r="CBN59" s="151"/>
      <c r="CBO59" s="146"/>
      <c r="CBP59" s="147"/>
      <c r="CBQ59" s="147"/>
      <c r="CBR59" s="147"/>
      <c r="CBS59" s="147"/>
      <c r="CBT59" s="147"/>
      <c r="CBU59" s="148"/>
      <c r="CBV59" s="148"/>
      <c r="CBW59" s="149"/>
      <c r="CBX59" s="149"/>
      <c r="CBY59" s="150"/>
      <c r="CBZ59" s="151"/>
      <c r="CCA59" s="146"/>
      <c r="CCB59" s="147"/>
      <c r="CCC59" s="147"/>
      <c r="CCD59" s="147"/>
      <c r="CCE59" s="147"/>
      <c r="CCF59" s="147"/>
      <c r="CCG59" s="148"/>
      <c r="CCH59" s="148"/>
      <c r="CCI59" s="149"/>
      <c r="CCJ59" s="149"/>
      <c r="CCK59" s="150"/>
      <c r="CCL59" s="151"/>
      <c r="CCM59" s="146"/>
      <c r="CCN59" s="147"/>
      <c r="CCO59" s="147"/>
      <c r="CCP59" s="147"/>
      <c r="CCQ59" s="147"/>
      <c r="CCR59" s="147"/>
      <c r="CCS59" s="148"/>
      <c r="CCT59" s="148"/>
      <c r="CCU59" s="149"/>
      <c r="CCV59" s="149"/>
      <c r="CCW59" s="150"/>
      <c r="CCX59" s="151"/>
      <c r="CCY59" s="146"/>
      <c r="CCZ59" s="147"/>
      <c r="CDA59" s="147"/>
      <c r="CDB59" s="147"/>
      <c r="CDC59" s="147"/>
      <c r="CDD59" s="147"/>
      <c r="CDE59" s="148"/>
      <c r="CDF59" s="148"/>
      <c r="CDG59" s="149"/>
      <c r="CDH59" s="149"/>
      <c r="CDI59" s="150"/>
      <c r="CDJ59" s="151"/>
      <c r="CDK59" s="146"/>
      <c r="CDL59" s="147"/>
      <c r="CDM59" s="147"/>
      <c r="CDN59" s="147"/>
      <c r="CDO59" s="147"/>
      <c r="CDP59" s="147"/>
      <c r="CDQ59" s="148"/>
      <c r="CDR59" s="148"/>
      <c r="CDS59" s="149"/>
      <c r="CDT59" s="149"/>
      <c r="CDU59" s="150"/>
      <c r="CDV59" s="151"/>
      <c r="CDW59" s="146"/>
      <c r="CDX59" s="147"/>
      <c r="CDY59" s="147"/>
      <c r="CDZ59" s="147"/>
      <c r="CEA59" s="147"/>
      <c r="CEB59" s="147"/>
      <c r="CEC59" s="148"/>
      <c r="CED59" s="148"/>
      <c r="CEE59" s="149"/>
      <c r="CEF59" s="149"/>
      <c r="CEG59" s="150"/>
      <c r="CEH59" s="151"/>
      <c r="CEI59" s="146"/>
      <c r="CEJ59" s="147"/>
      <c r="CEK59" s="147"/>
      <c r="CEL59" s="147"/>
      <c r="CEM59" s="147"/>
      <c r="CEN59" s="147"/>
      <c r="CEO59" s="148"/>
      <c r="CEP59" s="148"/>
      <c r="CEQ59" s="149"/>
      <c r="CER59" s="149"/>
      <c r="CES59" s="150"/>
      <c r="CET59" s="151"/>
      <c r="CEU59" s="146"/>
      <c r="CEV59" s="147"/>
      <c r="CEW59" s="147"/>
      <c r="CEX59" s="147"/>
      <c r="CEY59" s="147"/>
      <c r="CEZ59" s="147"/>
      <c r="CFA59" s="148"/>
      <c r="CFB59" s="148"/>
      <c r="CFC59" s="149"/>
      <c r="CFD59" s="149"/>
      <c r="CFE59" s="150"/>
      <c r="CFF59" s="151"/>
      <c r="CFG59" s="146"/>
      <c r="CFH59" s="147"/>
      <c r="CFI59" s="147"/>
      <c r="CFJ59" s="147"/>
      <c r="CFK59" s="147"/>
      <c r="CFL59" s="147"/>
      <c r="CFM59" s="148"/>
      <c r="CFN59" s="148"/>
      <c r="CFO59" s="149"/>
      <c r="CFP59" s="149"/>
      <c r="CFQ59" s="150"/>
      <c r="CFR59" s="151"/>
      <c r="CFS59" s="146"/>
      <c r="CFT59" s="147"/>
      <c r="CFU59" s="147"/>
      <c r="CFV59" s="147"/>
      <c r="CFW59" s="147"/>
      <c r="CFX59" s="147"/>
      <c r="CFY59" s="148"/>
      <c r="CFZ59" s="148"/>
      <c r="CGA59" s="149"/>
      <c r="CGB59" s="149"/>
      <c r="CGC59" s="150"/>
      <c r="CGD59" s="151"/>
      <c r="CGE59" s="146"/>
      <c r="CGF59" s="147"/>
      <c r="CGG59" s="147"/>
      <c r="CGH59" s="147"/>
      <c r="CGI59" s="147"/>
      <c r="CGJ59" s="147"/>
      <c r="CGK59" s="148"/>
      <c r="CGL59" s="148"/>
      <c r="CGM59" s="149"/>
      <c r="CGN59" s="149"/>
      <c r="CGO59" s="150"/>
      <c r="CGP59" s="151"/>
      <c r="CGQ59" s="146"/>
      <c r="CGR59" s="147"/>
      <c r="CGS59" s="147"/>
      <c r="CGT59" s="147"/>
      <c r="CGU59" s="147"/>
      <c r="CGV59" s="147"/>
      <c r="CGW59" s="148"/>
      <c r="CGX59" s="148"/>
      <c r="CGY59" s="149"/>
      <c r="CGZ59" s="149"/>
      <c r="CHA59" s="150"/>
      <c r="CHB59" s="151"/>
      <c r="CHC59" s="146"/>
      <c r="CHD59" s="147"/>
      <c r="CHE59" s="147"/>
      <c r="CHF59" s="147"/>
      <c r="CHG59" s="147"/>
      <c r="CHH59" s="147"/>
      <c r="CHI59" s="148"/>
      <c r="CHJ59" s="148"/>
      <c r="CHK59" s="149"/>
      <c r="CHL59" s="149"/>
      <c r="CHM59" s="150"/>
      <c r="CHN59" s="151"/>
      <c r="CHO59" s="146"/>
      <c r="CHP59" s="147"/>
      <c r="CHQ59" s="147"/>
      <c r="CHR59" s="147"/>
      <c r="CHS59" s="147"/>
      <c r="CHT59" s="147"/>
      <c r="CHU59" s="148"/>
      <c r="CHV59" s="148"/>
      <c r="CHW59" s="149"/>
      <c r="CHX59" s="149"/>
      <c r="CHY59" s="150"/>
      <c r="CHZ59" s="151"/>
      <c r="CIA59" s="146"/>
      <c r="CIB59" s="147"/>
      <c r="CIC59" s="147"/>
      <c r="CID59" s="147"/>
      <c r="CIE59" s="147"/>
      <c r="CIF59" s="147"/>
      <c r="CIG59" s="148"/>
      <c r="CIH59" s="148"/>
      <c r="CII59" s="149"/>
      <c r="CIJ59" s="149"/>
      <c r="CIK59" s="150"/>
      <c r="CIL59" s="151"/>
      <c r="CIM59" s="146"/>
      <c r="CIN59" s="147"/>
      <c r="CIO59" s="147"/>
      <c r="CIP59" s="147"/>
      <c r="CIQ59" s="147"/>
      <c r="CIR59" s="147"/>
      <c r="CIS59" s="148"/>
      <c r="CIT59" s="148"/>
      <c r="CIU59" s="149"/>
      <c r="CIV59" s="149"/>
      <c r="CIW59" s="150"/>
      <c r="CIX59" s="151"/>
      <c r="CIY59" s="146"/>
      <c r="CIZ59" s="147"/>
      <c r="CJA59" s="147"/>
      <c r="CJB59" s="147"/>
      <c r="CJC59" s="147"/>
      <c r="CJD59" s="147"/>
      <c r="CJE59" s="148"/>
      <c r="CJF59" s="148"/>
      <c r="CJG59" s="149"/>
      <c r="CJH59" s="149"/>
      <c r="CJI59" s="150"/>
      <c r="CJJ59" s="151"/>
      <c r="CJK59" s="146"/>
      <c r="CJL59" s="147"/>
      <c r="CJM59" s="147"/>
      <c r="CJN59" s="147"/>
      <c r="CJO59" s="147"/>
      <c r="CJP59" s="147"/>
      <c r="CJQ59" s="148"/>
      <c r="CJR59" s="148"/>
      <c r="CJS59" s="149"/>
      <c r="CJT59" s="149"/>
      <c r="CJU59" s="150"/>
      <c r="CJV59" s="151"/>
      <c r="CJW59" s="146"/>
      <c r="CJX59" s="147"/>
      <c r="CJY59" s="147"/>
      <c r="CJZ59" s="147"/>
      <c r="CKA59" s="147"/>
      <c r="CKB59" s="147"/>
      <c r="CKC59" s="148"/>
      <c r="CKD59" s="148"/>
      <c r="CKE59" s="149"/>
      <c r="CKF59" s="149"/>
      <c r="CKG59" s="150"/>
      <c r="CKH59" s="151"/>
      <c r="CKI59" s="146"/>
      <c r="CKJ59" s="147"/>
      <c r="CKK59" s="147"/>
      <c r="CKL59" s="147"/>
      <c r="CKM59" s="147"/>
      <c r="CKN59" s="147"/>
      <c r="CKO59" s="148"/>
      <c r="CKP59" s="148"/>
      <c r="CKQ59" s="149"/>
      <c r="CKR59" s="149"/>
      <c r="CKS59" s="150"/>
      <c r="CKT59" s="151"/>
      <c r="CKU59" s="146"/>
      <c r="CKV59" s="147"/>
      <c r="CKW59" s="147"/>
      <c r="CKX59" s="147"/>
      <c r="CKY59" s="147"/>
      <c r="CKZ59" s="147"/>
      <c r="CLA59" s="148"/>
      <c r="CLB59" s="148"/>
      <c r="CLC59" s="149"/>
      <c r="CLD59" s="149"/>
      <c r="CLE59" s="150"/>
      <c r="CLF59" s="151"/>
      <c r="CLG59" s="146"/>
      <c r="CLH59" s="147"/>
      <c r="CLI59" s="147"/>
      <c r="CLJ59" s="147"/>
      <c r="CLK59" s="147"/>
      <c r="CLL59" s="147"/>
      <c r="CLM59" s="148"/>
      <c r="CLN59" s="148"/>
      <c r="CLO59" s="149"/>
      <c r="CLP59" s="149"/>
      <c r="CLQ59" s="150"/>
      <c r="CLR59" s="151"/>
      <c r="CLS59" s="146"/>
      <c r="CLT59" s="147"/>
      <c r="CLU59" s="147"/>
      <c r="CLV59" s="147"/>
      <c r="CLW59" s="147"/>
      <c r="CLX59" s="147"/>
      <c r="CLY59" s="148"/>
      <c r="CLZ59" s="148"/>
      <c r="CMA59" s="149"/>
      <c r="CMB59" s="149"/>
      <c r="CMC59" s="150"/>
      <c r="CMD59" s="151"/>
      <c r="CME59" s="146"/>
      <c r="CMF59" s="147"/>
      <c r="CMG59" s="147"/>
      <c r="CMH59" s="147"/>
      <c r="CMI59" s="147"/>
      <c r="CMJ59" s="147"/>
      <c r="CMK59" s="148"/>
      <c r="CML59" s="148"/>
      <c r="CMM59" s="149"/>
      <c r="CMN59" s="149"/>
      <c r="CMO59" s="150"/>
      <c r="CMP59" s="151"/>
      <c r="CMQ59" s="146"/>
      <c r="CMR59" s="147"/>
      <c r="CMS59" s="147"/>
      <c r="CMT59" s="147"/>
      <c r="CMU59" s="147"/>
      <c r="CMV59" s="147"/>
      <c r="CMW59" s="148"/>
      <c r="CMX59" s="148"/>
      <c r="CMY59" s="149"/>
      <c r="CMZ59" s="149"/>
      <c r="CNA59" s="150"/>
      <c r="CNB59" s="151"/>
      <c r="CNC59" s="146"/>
      <c r="CND59" s="147"/>
      <c r="CNE59" s="147"/>
      <c r="CNF59" s="147"/>
      <c r="CNG59" s="147"/>
      <c r="CNH59" s="147"/>
      <c r="CNI59" s="148"/>
      <c r="CNJ59" s="148"/>
      <c r="CNK59" s="149"/>
      <c r="CNL59" s="149"/>
      <c r="CNM59" s="150"/>
      <c r="CNN59" s="151"/>
      <c r="CNO59" s="146"/>
      <c r="CNP59" s="147"/>
      <c r="CNQ59" s="147"/>
      <c r="CNR59" s="147"/>
      <c r="CNS59" s="147"/>
      <c r="CNT59" s="147"/>
      <c r="CNU59" s="148"/>
      <c r="CNV59" s="148"/>
      <c r="CNW59" s="149"/>
      <c r="CNX59" s="149"/>
      <c r="CNY59" s="150"/>
      <c r="CNZ59" s="151"/>
      <c r="COA59" s="146"/>
      <c r="COB59" s="147"/>
      <c r="COC59" s="147"/>
      <c r="COD59" s="147"/>
      <c r="COE59" s="147"/>
      <c r="COF59" s="147"/>
      <c r="COG59" s="148"/>
      <c r="COH59" s="148"/>
      <c r="COI59" s="149"/>
      <c r="COJ59" s="149"/>
      <c r="COK59" s="150"/>
      <c r="COL59" s="151"/>
      <c r="COM59" s="146"/>
      <c r="CON59" s="147"/>
      <c r="COO59" s="147"/>
      <c r="COP59" s="147"/>
      <c r="COQ59" s="147"/>
      <c r="COR59" s="147"/>
      <c r="COS59" s="148"/>
      <c r="COT59" s="148"/>
      <c r="COU59" s="149"/>
      <c r="COV59" s="149"/>
      <c r="COW59" s="150"/>
      <c r="COX59" s="151"/>
      <c r="COY59" s="146"/>
      <c r="COZ59" s="147"/>
      <c r="CPA59" s="147"/>
      <c r="CPB59" s="147"/>
      <c r="CPC59" s="147"/>
      <c r="CPD59" s="147"/>
      <c r="CPE59" s="148"/>
      <c r="CPF59" s="148"/>
      <c r="CPG59" s="149"/>
      <c r="CPH59" s="149"/>
      <c r="CPI59" s="150"/>
      <c r="CPJ59" s="151"/>
      <c r="CPK59" s="146"/>
      <c r="CPL59" s="147"/>
      <c r="CPM59" s="147"/>
      <c r="CPN59" s="147"/>
      <c r="CPO59" s="147"/>
      <c r="CPP59" s="147"/>
      <c r="CPQ59" s="148"/>
      <c r="CPR59" s="148"/>
      <c r="CPS59" s="149"/>
      <c r="CPT59" s="149"/>
      <c r="CPU59" s="150"/>
      <c r="CPV59" s="151"/>
      <c r="CPW59" s="146"/>
      <c r="CPX59" s="147"/>
      <c r="CPY59" s="147"/>
      <c r="CPZ59" s="147"/>
      <c r="CQA59" s="147"/>
      <c r="CQB59" s="147"/>
      <c r="CQC59" s="148"/>
      <c r="CQD59" s="148"/>
      <c r="CQE59" s="149"/>
      <c r="CQF59" s="149"/>
      <c r="CQG59" s="150"/>
      <c r="CQH59" s="151"/>
      <c r="CQI59" s="146"/>
      <c r="CQJ59" s="147"/>
      <c r="CQK59" s="147"/>
      <c r="CQL59" s="147"/>
      <c r="CQM59" s="147"/>
      <c r="CQN59" s="147"/>
      <c r="CQO59" s="148"/>
      <c r="CQP59" s="148"/>
      <c r="CQQ59" s="149"/>
      <c r="CQR59" s="149"/>
      <c r="CQS59" s="150"/>
      <c r="CQT59" s="151"/>
      <c r="CQU59" s="146"/>
      <c r="CQV59" s="147"/>
      <c r="CQW59" s="147"/>
      <c r="CQX59" s="147"/>
      <c r="CQY59" s="147"/>
      <c r="CQZ59" s="147"/>
      <c r="CRA59" s="148"/>
      <c r="CRB59" s="148"/>
      <c r="CRC59" s="149"/>
      <c r="CRD59" s="149"/>
      <c r="CRE59" s="150"/>
      <c r="CRF59" s="151"/>
      <c r="CRG59" s="146"/>
      <c r="CRH59" s="147"/>
      <c r="CRI59" s="147"/>
      <c r="CRJ59" s="147"/>
      <c r="CRK59" s="147"/>
      <c r="CRL59" s="147"/>
      <c r="CRM59" s="148"/>
      <c r="CRN59" s="148"/>
      <c r="CRO59" s="149"/>
      <c r="CRP59" s="149"/>
      <c r="CRQ59" s="150"/>
      <c r="CRR59" s="151"/>
      <c r="CRS59" s="146"/>
      <c r="CRT59" s="147"/>
      <c r="CRU59" s="147"/>
      <c r="CRV59" s="147"/>
      <c r="CRW59" s="147"/>
      <c r="CRX59" s="147"/>
      <c r="CRY59" s="148"/>
      <c r="CRZ59" s="148"/>
      <c r="CSA59" s="149"/>
      <c r="CSB59" s="149"/>
      <c r="CSC59" s="150"/>
      <c r="CSD59" s="151"/>
      <c r="CSE59" s="146"/>
      <c r="CSF59" s="147"/>
      <c r="CSG59" s="147"/>
      <c r="CSH59" s="147"/>
      <c r="CSI59" s="147"/>
      <c r="CSJ59" s="147"/>
      <c r="CSK59" s="148"/>
      <c r="CSL59" s="148"/>
      <c r="CSM59" s="149"/>
      <c r="CSN59" s="149"/>
      <c r="CSO59" s="150"/>
      <c r="CSP59" s="151"/>
      <c r="CSQ59" s="146"/>
      <c r="CSR59" s="147"/>
      <c r="CSS59" s="147"/>
      <c r="CST59" s="147"/>
      <c r="CSU59" s="147"/>
      <c r="CSV59" s="147"/>
      <c r="CSW59" s="148"/>
      <c r="CSX59" s="148"/>
      <c r="CSY59" s="149"/>
      <c r="CSZ59" s="149"/>
      <c r="CTA59" s="150"/>
      <c r="CTB59" s="151"/>
      <c r="CTC59" s="146"/>
      <c r="CTD59" s="147"/>
      <c r="CTE59" s="147"/>
      <c r="CTF59" s="147"/>
      <c r="CTG59" s="147"/>
      <c r="CTH59" s="147"/>
      <c r="CTI59" s="148"/>
      <c r="CTJ59" s="148"/>
      <c r="CTK59" s="149"/>
      <c r="CTL59" s="149"/>
      <c r="CTM59" s="150"/>
      <c r="CTN59" s="151"/>
      <c r="CTO59" s="146"/>
      <c r="CTP59" s="147"/>
      <c r="CTQ59" s="147"/>
      <c r="CTR59" s="147"/>
      <c r="CTS59" s="147"/>
      <c r="CTT59" s="147"/>
      <c r="CTU59" s="148"/>
      <c r="CTV59" s="148"/>
      <c r="CTW59" s="149"/>
      <c r="CTX59" s="149"/>
      <c r="CTY59" s="150"/>
      <c r="CTZ59" s="151"/>
      <c r="CUA59" s="146"/>
      <c r="CUB59" s="147"/>
      <c r="CUC59" s="147"/>
      <c r="CUD59" s="147"/>
      <c r="CUE59" s="147"/>
      <c r="CUF59" s="147"/>
      <c r="CUG59" s="148"/>
      <c r="CUH59" s="148"/>
      <c r="CUI59" s="149"/>
      <c r="CUJ59" s="149"/>
      <c r="CUK59" s="150"/>
      <c r="CUL59" s="151"/>
      <c r="CUM59" s="146"/>
      <c r="CUN59" s="147"/>
      <c r="CUO59" s="147"/>
      <c r="CUP59" s="147"/>
      <c r="CUQ59" s="147"/>
      <c r="CUR59" s="147"/>
      <c r="CUS59" s="148"/>
      <c r="CUT59" s="148"/>
      <c r="CUU59" s="149"/>
      <c r="CUV59" s="149"/>
      <c r="CUW59" s="150"/>
      <c r="CUX59" s="151"/>
      <c r="CUY59" s="146"/>
      <c r="CUZ59" s="147"/>
      <c r="CVA59" s="147"/>
      <c r="CVB59" s="147"/>
      <c r="CVC59" s="147"/>
      <c r="CVD59" s="147"/>
      <c r="CVE59" s="148"/>
      <c r="CVF59" s="148"/>
      <c r="CVG59" s="149"/>
      <c r="CVH59" s="149"/>
      <c r="CVI59" s="150"/>
      <c r="CVJ59" s="151"/>
      <c r="CVK59" s="146"/>
      <c r="CVL59" s="147"/>
      <c r="CVM59" s="147"/>
      <c r="CVN59" s="147"/>
      <c r="CVO59" s="147"/>
      <c r="CVP59" s="147"/>
      <c r="CVQ59" s="148"/>
      <c r="CVR59" s="148"/>
      <c r="CVS59" s="149"/>
      <c r="CVT59" s="149"/>
      <c r="CVU59" s="150"/>
      <c r="CVV59" s="151"/>
      <c r="CVW59" s="146"/>
      <c r="CVX59" s="147"/>
      <c r="CVY59" s="147"/>
      <c r="CVZ59" s="147"/>
      <c r="CWA59" s="147"/>
      <c r="CWB59" s="147"/>
      <c r="CWC59" s="148"/>
      <c r="CWD59" s="148"/>
      <c r="CWE59" s="149"/>
      <c r="CWF59" s="149"/>
      <c r="CWG59" s="150"/>
      <c r="CWH59" s="151"/>
      <c r="CWI59" s="146"/>
      <c r="CWJ59" s="147"/>
      <c r="CWK59" s="147"/>
      <c r="CWL59" s="147"/>
      <c r="CWM59" s="147"/>
      <c r="CWN59" s="147"/>
      <c r="CWO59" s="148"/>
      <c r="CWP59" s="148"/>
      <c r="CWQ59" s="149"/>
      <c r="CWR59" s="149"/>
      <c r="CWS59" s="150"/>
      <c r="CWT59" s="151"/>
      <c r="CWU59" s="146"/>
      <c r="CWV59" s="147"/>
      <c r="CWW59" s="147"/>
      <c r="CWX59" s="147"/>
      <c r="CWY59" s="147"/>
      <c r="CWZ59" s="147"/>
      <c r="CXA59" s="148"/>
      <c r="CXB59" s="148"/>
      <c r="CXC59" s="149"/>
      <c r="CXD59" s="149"/>
      <c r="CXE59" s="150"/>
      <c r="CXF59" s="151"/>
      <c r="CXG59" s="146"/>
      <c r="CXH59" s="147"/>
      <c r="CXI59" s="147"/>
      <c r="CXJ59" s="147"/>
      <c r="CXK59" s="147"/>
      <c r="CXL59" s="147"/>
      <c r="CXM59" s="148"/>
      <c r="CXN59" s="148"/>
      <c r="CXO59" s="149"/>
      <c r="CXP59" s="149"/>
      <c r="CXQ59" s="150"/>
      <c r="CXR59" s="151"/>
      <c r="CXS59" s="146"/>
      <c r="CXT59" s="147"/>
      <c r="CXU59" s="147"/>
      <c r="CXV59" s="147"/>
      <c r="CXW59" s="147"/>
      <c r="CXX59" s="147"/>
      <c r="CXY59" s="148"/>
      <c r="CXZ59" s="148"/>
      <c r="CYA59" s="149"/>
      <c r="CYB59" s="149"/>
      <c r="CYC59" s="150"/>
      <c r="CYD59" s="151"/>
      <c r="CYE59" s="146"/>
      <c r="CYF59" s="147"/>
      <c r="CYG59" s="147"/>
      <c r="CYH59" s="147"/>
      <c r="CYI59" s="147"/>
      <c r="CYJ59" s="147"/>
      <c r="CYK59" s="148"/>
      <c r="CYL59" s="148"/>
      <c r="CYM59" s="149"/>
      <c r="CYN59" s="149"/>
      <c r="CYO59" s="150"/>
      <c r="CYP59" s="151"/>
      <c r="CYQ59" s="146"/>
      <c r="CYR59" s="147"/>
      <c r="CYS59" s="147"/>
      <c r="CYT59" s="147"/>
      <c r="CYU59" s="147"/>
      <c r="CYV59" s="147"/>
      <c r="CYW59" s="148"/>
      <c r="CYX59" s="148"/>
      <c r="CYY59" s="149"/>
      <c r="CYZ59" s="149"/>
      <c r="CZA59" s="150"/>
      <c r="CZB59" s="151"/>
      <c r="CZC59" s="146"/>
      <c r="CZD59" s="147"/>
      <c r="CZE59" s="147"/>
      <c r="CZF59" s="147"/>
      <c r="CZG59" s="147"/>
      <c r="CZH59" s="147"/>
      <c r="CZI59" s="148"/>
      <c r="CZJ59" s="148"/>
      <c r="CZK59" s="149"/>
      <c r="CZL59" s="149"/>
      <c r="CZM59" s="150"/>
      <c r="CZN59" s="151"/>
      <c r="CZO59" s="146"/>
      <c r="CZP59" s="147"/>
      <c r="CZQ59" s="147"/>
      <c r="CZR59" s="147"/>
      <c r="CZS59" s="147"/>
      <c r="CZT59" s="147"/>
      <c r="CZU59" s="148"/>
      <c r="CZV59" s="148"/>
      <c r="CZW59" s="149"/>
      <c r="CZX59" s="149"/>
      <c r="CZY59" s="150"/>
      <c r="CZZ59" s="151"/>
      <c r="DAA59" s="146"/>
      <c r="DAB59" s="147"/>
      <c r="DAC59" s="147"/>
      <c r="DAD59" s="147"/>
      <c r="DAE59" s="147"/>
      <c r="DAF59" s="147"/>
      <c r="DAG59" s="148"/>
      <c r="DAH59" s="148"/>
      <c r="DAI59" s="149"/>
      <c r="DAJ59" s="149"/>
      <c r="DAK59" s="150"/>
      <c r="DAL59" s="151"/>
      <c r="DAM59" s="146"/>
      <c r="DAN59" s="147"/>
      <c r="DAO59" s="147"/>
      <c r="DAP59" s="147"/>
      <c r="DAQ59" s="147"/>
      <c r="DAR59" s="147"/>
      <c r="DAS59" s="148"/>
      <c r="DAT59" s="148"/>
      <c r="DAU59" s="149"/>
      <c r="DAV59" s="149"/>
      <c r="DAW59" s="150"/>
      <c r="DAX59" s="151"/>
      <c r="DAY59" s="146"/>
      <c r="DAZ59" s="147"/>
      <c r="DBA59" s="147"/>
      <c r="DBB59" s="147"/>
      <c r="DBC59" s="147"/>
      <c r="DBD59" s="147"/>
      <c r="DBE59" s="148"/>
      <c r="DBF59" s="148"/>
      <c r="DBG59" s="149"/>
      <c r="DBH59" s="149"/>
      <c r="DBI59" s="150"/>
      <c r="DBJ59" s="151"/>
      <c r="DBK59" s="146"/>
      <c r="DBL59" s="147"/>
      <c r="DBM59" s="147"/>
      <c r="DBN59" s="147"/>
      <c r="DBO59" s="147"/>
      <c r="DBP59" s="147"/>
      <c r="DBQ59" s="148"/>
      <c r="DBR59" s="148"/>
      <c r="DBS59" s="149"/>
      <c r="DBT59" s="149"/>
      <c r="DBU59" s="150"/>
      <c r="DBV59" s="151"/>
      <c r="DBW59" s="146"/>
      <c r="DBX59" s="147"/>
      <c r="DBY59" s="147"/>
      <c r="DBZ59" s="147"/>
      <c r="DCA59" s="147"/>
      <c r="DCB59" s="147"/>
      <c r="DCC59" s="148"/>
      <c r="DCD59" s="148"/>
      <c r="DCE59" s="149"/>
      <c r="DCF59" s="149"/>
      <c r="DCG59" s="150"/>
      <c r="DCH59" s="151"/>
      <c r="DCI59" s="146"/>
      <c r="DCJ59" s="147"/>
      <c r="DCK59" s="147"/>
      <c r="DCL59" s="147"/>
      <c r="DCM59" s="147"/>
      <c r="DCN59" s="147"/>
      <c r="DCO59" s="148"/>
      <c r="DCP59" s="148"/>
      <c r="DCQ59" s="149"/>
      <c r="DCR59" s="149"/>
      <c r="DCS59" s="150"/>
      <c r="DCT59" s="151"/>
      <c r="DCU59" s="146"/>
      <c r="DCV59" s="147"/>
      <c r="DCW59" s="147"/>
      <c r="DCX59" s="147"/>
      <c r="DCY59" s="147"/>
      <c r="DCZ59" s="147"/>
      <c r="DDA59" s="148"/>
      <c r="DDB59" s="148"/>
      <c r="DDC59" s="149"/>
      <c r="DDD59" s="149"/>
      <c r="DDE59" s="150"/>
      <c r="DDF59" s="151"/>
      <c r="DDG59" s="146"/>
      <c r="DDH59" s="147"/>
      <c r="DDI59" s="147"/>
      <c r="DDJ59" s="147"/>
      <c r="DDK59" s="147"/>
      <c r="DDL59" s="147"/>
      <c r="DDM59" s="148"/>
      <c r="DDN59" s="148"/>
      <c r="DDO59" s="149"/>
      <c r="DDP59" s="149"/>
      <c r="DDQ59" s="150"/>
      <c r="DDR59" s="151"/>
      <c r="DDS59" s="146"/>
      <c r="DDT59" s="147"/>
      <c r="DDU59" s="147"/>
      <c r="DDV59" s="147"/>
      <c r="DDW59" s="147"/>
      <c r="DDX59" s="147"/>
      <c r="DDY59" s="148"/>
      <c r="DDZ59" s="148"/>
      <c r="DEA59" s="149"/>
      <c r="DEB59" s="149"/>
      <c r="DEC59" s="150"/>
      <c r="DED59" s="151"/>
      <c r="DEE59" s="146"/>
      <c r="DEF59" s="147"/>
      <c r="DEG59" s="147"/>
      <c r="DEH59" s="147"/>
      <c r="DEI59" s="147"/>
      <c r="DEJ59" s="147"/>
      <c r="DEK59" s="148"/>
      <c r="DEL59" s="148"/>
      <c r="DEM59" s="149"/>
      <c r="DEN59" s="149"/>
      <c r="DEO59" s="150"/>
      <c r="DEP59" s="151"/>
      <c r="DEQ59" s="146"/>
      <c r="DER59" s="147"/>
      <c r="DES59" s="147"/>
      <c r="DET59" s="147"/>
      <c r="DEU59" s="147"/>
      <c r="DEV59" s="147"/>
      <c r="DEW59" s="148"/>
      <c r="DEX59" s="148"/>
      <c r="DEY59" s="149"/>
      <c r="DEZ59" s="149"/>
      <c r="DFA59" s="150"/>
      <c r="DFB59" s="151"/>
      <c r="DFC59" s="146"/>
      <c r="DFD59" s="147"/>
      <c r="DFE59" s="147"/>
      <c r="DFF59" s="147"/>
      <c r="DFG59" s="147"/>
      <c r="DFH59" s="147"/>
      <c r="DFI59" s="148"/>
      <c r="DFJ59" s="148"/>
      <c r="DFK59" s="149"/>
      <c r="DFL59" s="149"/>
      <c r="DFM59" s="150"/>
      <c r="DFN59" s="151"/>
      <c r="DFO59" s="146"/>
      <c r="DFP59" s="147"/>
      <c r="DFQ59" s="147"/>
      <c r="DFR59" s="147"/>
      <c r="DFS59" s="147"/>
      <c r="DFT59" s="147"/>
      <c r="DFU59" s="148"/>
      <c r="DFV59" s="148"/>
      <c r="DFW59" s="149"/>
      <c r="DFX59" s="149"/>
      <c r="DFY59" s="150"/>
      <c r="DFZ59" s="151"/>
      <c r="DGA59" s="146"/>
      <c r="DGB59" s="147"/>
      <c r="DGC59" s="147"/>
      <c r="DGD59" s="147"/>
      <c r="DGE59" s="147"/>
      <c r="DGF59" s="147"/>
      <c r="DGG59" s="148"/>
      <c r="DGH59" s="148"/>
      <c r="DGI59" s="149"/>
      <c r="DGJ59" s="149"/>
      <c r="DGK59" s="150"/>
      <c r="DGL59" s="151"/>
      <c r="DGM59" s="146"/>
      <c r="DGN59" s="147"/>
      <c r="DGO59" s="147"/>
      <c r="DGP59" s="147"/>
      <c r="DGQ59" s="147"/>
      <c r="DGR59" s="147"/>
      <c r="DGS59" s="148"/>
      <c r="DGT59" s="148"/>
      <c r="DGU59" s="149"/>
      <c r="DGV59" s="149"/>
      <c r="DGW59" s="150"/>
      <c r="DGX59" s="151"/>
      <c r="DGY59" s="146"/>
      <c r="DGZ59" s="147"/>
      <c r="DHA59" s="147"/>
      <c r="DHB59" s="147"/>
      <c r="DHC59" s="147"/>
      <c r="DHD59" s="147"/>
      <c r="DHE59" s="148"/>
      <c r="DHF59" s="148"/>
      <c r="DHG59" s="149"/>
      <c r="DHH59" s="149"/>
      <c r="DHI59" s="150"/>
      <c r="DHJ59" s="151"/>
      <c r="DHK59" s="146"/>
      <c r="DHL59" s="147"/>
      <c r="DHM59" s="147"/>
      <c r="DHN59" s="147"/>
      <c r="DHO59" s="147"/>
      <c r="DHP59" s="147"/>
      <c r="DHQ59" s="148"/>
      <c r="DHR59" s="148"/>
      <c r="DHS59" s="149"/>
      <c r="DHT59" s="149"/>
      <c r="DHU59" s="150"/>
      <c r="DHV59" s="151"/>
      <c r="DHW59" s="146"/>
      <c r="DHX59" s="147"/>
      <c r="DHY59" s="147"/>
      <c r="DHZ59" s="147"/>
      <c r="DIA59" s="147"/>
      <c r="DIB59" s="147"/>
      <c r="DIC59" s="148"/>
      <c r="DID59" s="148"/>
      <c r="DIE59" s="149"/>
      <c r="DIF59" s="149"/>
      <c r="DIG59" s="150"/>
      <c r="DIH59" s="151"/>
      <c r="DII59" s="146"/>
      <c r="DIJ59" s="147"/>
      <c r="DIK59" s="147"/>
      <c r="DIL59" s="147"/>
      <c r="DIM59" s="147"/>
      <c r="DIN59" s="147"/>
      <c r="DIO59" s="148"/>
      <c r="DIP59" s="148"/>
      <c r="DIQ59" s="149"/>
      <c r="DIR59" s="149"/>
      <c r="DIS59" s="150"/>
      <c r="DIT59" s="151"/>
      <c r="DIU59" s="146"/>
      <c r="DIV59" s="147"/>
      <c r="DIW59" s="147"/>
      <c r="DIX59" s="147"/>
      <c r="DIY59" s="147"/>
      <c r="DIZ59" s="147"/>
      <c r="DJA59" s="148"/>
      <c r="DJB59" s="148"/>
      <c r="DJC59" s="149"/>
      <c r="DJD59" s="149"/>
      <c r="DJE59" s="150"/>
      <c r="DJF59" s="151"/>
      <c r="DJG59" s="146"/>
      <c r="DJH59" s="147"/>
      <c r="DJI59" s="147"/>
      <c r="DJJ59" s="147"/>
      <c r="DJK59" s="147"/>
      <c r="DJL59" s="147"/>
      <c r="DJM59" s="148"/>
      <c r="DJN59" s="148"/>
      <c r="DJO59" s="149"/>
      <c r="DJP59" s="149"/>
      <c r="DJQ59" s="150"/>
      <c r="DJR59" s="151"/>
      <c r="DJS59" s="146"/>
      <c r="DJT59" s="147"/>
      <c r="DJU59" s="147"/>
      <c r="DJV59" s="147"/>
      <c r="DJW59" s="147"/>
      <c r="DJX59" s="147"/>
      <c r="DJY59" s="148"/>
      <c r="DJZ59" s="148"/>
      <c r="DKA59" s="149"/>
      <c r="DKB59" s="149"/>
      <c r="DKC59" s="150"/>
      <c r="DKD59" s="151"/>
      <c r="DKE59" s="146"/>
      <c r="DKF59" s="147"/>
      <c r="DKG59" s="147"/>
      <c r="DKH59" s="147"/>
      <c r="DKI59" s="147"/>
      <c r="DKJ59" s="147"/>
      <c r="DKK59" s="148"/>
      <c r="DKL59" s="148"/>
      <c r="DKM59" s="149"/>
      <c r="DKN59" s="149"/>
      <c r="DKO59" s="150"/>
      <c r="DKP59" s="151"/>
      <c r="DKQ59" s="146"/>
      <c r="DKR59" s="147"/>
      <c r="DKS59" s="147"/>
      <c r="DKT59" s="147"/>
      <c r="DKU59" s="147"/>
      <c r="DKV59" s="147"/>
      <c r="DKW59" s="148"/>
      <c r="DKX59" s="148"/>
      <c r="DKY59" s="149"/>
      <c r="DKZ59" s="149"/>
      <c r="DLA59" s="150"/>
      <c r="DLB59" s="151"/>
      <c r="DLC59" s="146"/>
      <c r="DLD59" s="147"/>
      <c r="DLE59" s="147"/>
      <c r="DLF59" s="147"/>
      <c r="DLG59" s="147"/>
      <c r="DLH59" s="147"/>
      <c r="DLI59" s="148"/>
      <c r="DLJ59" s="148"/>
      <c r="DLK59" s="149"/>
      <c r="DLL59" s="149"/>
      <c r="DLM59" s="150"/>
      <c r="DLN59" s="151"/>
      <c r="DLO59" s="146"/>
      <c r="DLP59" s="147"/>
      <c r="DLQ59" s="147"/>
      <c r="DLR59" s="147"/>
      <c r="DLS59" s="147"/>
      <c r="DLT59" s="147"/>
      <c r="DLU59" s="148"/>
      <c r="DLV59" s="148"/>
      <c r="DLW59" s="149"/>
      <c r="DLX59" s="149"/>
      <c r="DLY59" s="150"/>
      <c r="DLZ59" s="151"/>
      <c r="DMA59" s="146"/>
      <c r="DMB59" s="147"/>
      <c r="DMC59" s="147"/>
      <c r="DMD59" s="147"/>
      <c r="DME59" s="147"/>
      <c r="DMF59" s="147"/>
      <c r="DMG59" s="148"/>
      <c r="DMH59" s="148"/>
      <c r="DMI59" s="149"/>
      <c r="DMJ59" s="149"/>
      <c r="DMK59" s="150"/>
      <c r="DML59" s="151"/>
      <c r="DMM59" s="146"/>
      <c r="DMN59" s="147"/>
      <c r="DMO59" s="147"/>
      <c r="DMP59" s="147"/>
      <c r="DMQ59" s="147"/>
      <c r="DMR59" s="147"/>
      <c r="DMS59" s="148"/>
      <c r="DMT59" s="148"/>
      <c r="DMU59" s="149"/>
      <c r="DMV59" s="149"/>
      <c r="DMW59" s="150"/>
      <c r="DMX59" s="151"/>
      <c r="DMY59" s="146"/>
      <c r="DMZ59" s="147"/>
      <c r="DNA59" s="147"/>
      <c r="DNB59" s="147"/>
      <c r="DNC59" s="147"/>
      <c r="DND59" s="147"/>
      <c r="DNE59" s="148"/>
      <c r="DNF59" s="148"/>
      <c r="DNG59" s="149"/>
      <c r="DNH59" s="149"/>
      <c r="DNI59" s="150"/>
      <c r="DNJ59" s="151"/>
      <c r="DNK59" s="146"/>
      <c r="DNL59" s="147"/>
      <c r="DNM59" s="147"/>
      <c r="DNN59" s="147"/>
      <c r="DNO59" s="147"/>
      <c r="DNP59" s="147"/>
      <c r="DNQ59" s="148"/>
      <c r="DNR59" s="148"/>
      <c r="DNS59" s="149"/>
      <c r="DNT59" s="149"/>
      <c r="DNU59" s="150"/>
      <c r="DNV59" s="151"/>
      <c r="DNW59" s="146"/>
      <c r="DNX59" s="147"/>
      <c r="DNY59" s="147"/>
      <c r="DNZ59" s="147"/>
      <c r="DOA59" s="147"/>
      <c r="DOB59" s="147"/>
      <c r="DOC59" s="148"/>
      <c r="DOD59" s="148"/>
      <c r="DOE59" s="149"/>
      <c r="DOF59" s="149"/>
      <c r="DOG59" s="150"/>
      <c r="DOH59" s="151"/>
      <c r="DOI59" s="146"/>
      <c r="DOJ59" s="147"/>
      <c r="DOK59" s="147"/>
      <c r="DOL59" s="147"/>
      <c r="DOM59" s="147"/>
      <c r="DON59" s="147"/>
      <c r="DOO59" s="148"/>
      <c r="DOP59" s="148"/>
      <c r="DOQ59" s="149"/>
      <c r="DOR59" s="149"/>
      <c r="DOS59" s="150"/>
      <c r="DOT59" s="151"/>
      <c r="DOU59" s="146"/>
      <c r="DOV59" s="147"/>
      <c r="DOW59" s="147"/>
      <c r="DOX59" s="147"/>
      <c r="DOY59" s="147"/>
      <c r="DOZ59" s="147"/>
      <c r="DPA59" s="148"/>
      <c r="DPB59" s="148"/>
      <c r="DPC59" s="149"/>
      <c r="DPD59" s="149"/>
      <c r="DPE59" s="150"/>
      <c r="DPF59" s="151"/>
      <c r="DPG59" s="146"/>
      <c r="DPH59" s="147"/>
      <c r="DPI59" s="147"/>
      <c r="DPJ59" s="147"/>
      <c r="DPK59" s="147"/>
      <c r="DPL59" s="147"/>
      <c r="DPM59" s="148"/>
      <c r="DPN59" s="148"/>
      <c r="DPO59" s="149"/>
      <c r="DPP59" s="149"/>
      <c r="DPQ59" s="150"/>
      <c r="DPR59" s="151"/>
      <c r="DPS59" s="146"/>
      <c r="DPT59" s="147"/>
      <c r="DPU59" s="147"/>
      <c r="DPV59" s="147"/>
      <c r="DPW59" s="147"/>
      <c r="DPX59" s="147"/>
      <c r="DPY59" s="148"/>
      <c r="DPZ59" s="148"/>
      <c r="DQA59" s="149"/>
      <c r="DQB59" s="149"/>
      <c r="DQC59" s="150"/>
      <c r="DQD59" s="151"/>
      <c r="DQE59" s="146"/>
      <c r="DQF59" s="147"/>
      <c r="DQG59" s="147"/>
      <c r="DQH59" s="147"/>
      <c r="DQI59" s="147"/>
      <c r="DQJ59" s="147"/>
      <c r="DQK59" s="148"/>
      <c r="DQL59" s="148"/>
      <c r="DQM59" s="149"/>
      <c r="DQN59" s="149"/>
      <c r="DQO59" s="150"/>
      <c r="DQP59" s="151"/>
      <c r="DQQ59" s="146"/>
      <c r="DQR59" s="147"/>
      <c r="DQS59" s="147"/>
      <c r="DQT59" s="147"/>
      <c r="DQU59" s="147"/>
      <c r="DQV59" s="147"/>
      <c r="DQW59" s="148"/>
      <c r="DQX59" s="148"/>
      <c r="DQY59" s="149"/>
      <c r="DQZ59" s="149"/>
      <c r="DRA59" s="150"/>
      <c r="DRB59" s="151"/>
      <c r="DRC59" s="146"/>
      <c r="DRD59" s="147"/>
      <c r="DRE59" s="147"/>
      <c r="DRF59" s="147"/>
      <c r="DRG59" s="147"/>
      <c r="DRH59" s="147"/>
      <c r="DRI59" s="148"/>
      <c r="DRJ59" s="148"/>
      <c r="DRK59" s="149"/>
      <c r="DRL59" s="149"/>
      <c r="DRM59" s="150"/>
      <c r="DRN59" s="151"/>
      <c r="DRO59" s="146"/>
      <c r="DRP59" s="147"/>
      <c r="DRQ59" s="147"/>
      <c r="DRR59" s="147"/>
      <c r="DRS59" s="147"/>
      <c r="DRT59" s="147"/>
      <c r="DRU59" s="148"/>
      <c r="DRV59" s="148"/>
      <c r="DRW59" s="149"/>
      <c r="DRX59" s="149"/>
      <c r="DRY59" s="150"/>
      <c r="DRZ59" s="151"/>
      <c r="DSA59" s="146"/>
      <c r="DSB59" s="147"/>
      <c r="DSC59" s="147"/>
      <c r="DSD59" s="147"/>
      <c r="DSE59" s="147"/>
      <c r="DSF59" s="147"/>
      <c r="DSG59" s="148"/>
      <c r="DSH59" s="148"/>
      <c r="DSI59" s="149"/>
      <c r="DSJ59" s="149"/>
      <c r="DSK59" s="150"/>
      <c r="DSL59" s="151"/>
      <c r="DSM59" s="146"/>
      <c r="DSN59" s="147"/>
      <c r="DSO59" s="147"/>
      <c r="DSP59" s="147"/>
      <c r="DSQ59" s="147"/>
      <c r="DSR59" s="147"/>
      <c r="DSS59" s="148"/>
      <c r="DST59" s="148"/>
      <c r="DSU59" s="149"/>
      <c r="DSV59" s="149"/>
      <c r="DSW59" s="150"/>
      <c r="DSX59" s="151"/>
      <c r="DSY59" s="146"/>
      <c r="DSZ59" s="147"/>
      <c r="DTA59" s="147"/>
      <c r="DTB59" s="147"/>
      <c r="DTC59" s="147"/>
      <c r="DTD59" s="147"/>
      <c r="DTE59" s="148"/>
      <c r="DTF59" s="148"/>
      <c r="DTG59" s="149"/>
      <c r="DTH59" s="149"/>
      <c r="DTI59" s="150"/>
      <c r="DTJ59" s="151"/>
      <c r="DTK59" s="146"/>
      <c r="DTL59" s="147"/>
      <c r="DTM59" s="147"/>
      <c r="DTN59" s="147"/>
      <c r="DTO59" s="147"/>
      <c r="DTP59" s="147"/>
      <c r="DTQ59" s="148"/>
      <c r="DTR59" s="148"/>
      <c r="DTS59" s="149"/>
      <c r="DTT59" s="149"/>
      <c r="DTU59" s="150"/>
      <c r="DTV59" s="151"/>
      <c r="DTW59" s="146"/>
      <c r="DTX59" s="147"/>
      <c r="DTY59" s="147"/>
      <c r="DTZ59" s="147"/>
      <c r="DUA59" s="147"/>
      <c r="DUB59" s="147"/>
      <c r="DUC59" s="148"/>
      <c r="DUD59" s="148"/>
      <c r="DUE59" s="149"/>
      <c r="DUF59" s="149"/>
      <c r="DUG59" s="150"/>
      <c r="DUH59" s="151"/>
      <c r="DUI59" s="146"/>
      <c r="DUJ59" s="147"/>
      <c r="DUK59" s="147"/>
      <c r="DUL59" s="147"/>
      <c r="DUM59" s="147"/>
      <c r="DUN59" s="147"/>
      <c r="DUO59" s="148"/>
      <c r="DUP59" s="148"/>
      <c r="DUQ59" s="149"/>
      <c r="DUR59" s="149"/>
      <c r="DUS59" s="150"/>
      <c r="DUT59" s="151"/>
      <c r="DUU59" s="146"/>
      <c r="DUV59" s="147"/>
      <c r="DUW59" s="147"/>
      <c r="DUX59" s="147"/>
      <c r="DUY59" s="147"/>
      <c r="DUZ59" s="147"/>
      <c r="DVA59" s="148"/>
      <c r="DVB59" s="148"/>
      <c r="DVC59" s="149"/>
      <c r="DVD59" s="149"/>
      <c r="DVE59" s="150"/>
      <c r="DVF59" s="151"/>
      <c r="DVG59" s="146"/>
      <c r="DVH59" s="147"/>
      <c r="DVI59" s="147"/>
      <c r="DVJ59" s="147"/>
      <c r="DVK59" s="147"/>
      <c r="DVL59" s="147"/>
      <c r="DVM59" s="148"/>
      <c r="DVN59" s="148"/>
      <c r="DVO59" s="149"/>
      <c r="DVP59" s="149"/>
      <c r="DVQ59" s="150"/>
      <c r="DVR59" s="151"/>
      <c r="DVS59" s="146"/>
      <c r="DVT59" s="147"/>
      <c r="DVU59" s="147"/>
      <c r="DVV59" s="147"/>
      <c r="DVW59" s="147"/>
      <c r="DVX59" s="147"/>
      <c r="DVY59" s="148"/>
      <c r="DVZ59" s="148"/>
      <c r="DWA59" s="149"/>
      <c r="DWB59" s="149"/>
      <c r="DWC59" s="150"/>
      <c r="DWD59" s="151"/>
      <c r="DWE59" s="146"/>
      <c r="DWF59" s="147"/>
      <c r="DWG59" s="147"/>
      <c r="DWH59" s="147"/>
      <c r="DWI59" s="147"/>
      <c r="DWJ59" s="147"/>
      <c r="DWK59" s="148"/>
      <c r="DWL59" s="148"/>
      <c r="DWM59" s="149"/>
      <c r="DWN59" s="149"/>
      <c r="DWO59" s="150"/>
      <c r="DWP59" s="151"/>
      <c r="DWQ59" s="146"/>
      <c r="DWR59" s="147"/>
      <c r="DWS59" s="147"/>
      <c r="DWT59" s="147"/>
      <c r="DWU59" s="147"/>
      <c r="DWV59" s="147"/>
      <c r="DWW59" s="148"/>
      <c r="DWX59" s="148"/>
      <c r="DWY59" s="149"/>
      <c r="DWZ59" s="149"/>
      <c r="DXA59" s="150"/>
      <c r="DXB59" s="151"/>
      <c r="DXC59" s="146"/>
      <c r="DXD59" s="147"/>
      <c r="DXE59" s="147"/>
      <c r="DXF59" s="147"/>
      <c r="DXG59" s="147"/>
      <c r="DXH59" s="147"/>
      <c r="DXI59" s="148"/>
      <c r="DXJ59" s="148"/>
      <c r="DXK59" s="149"/>
      <c r="DXL59" s="149"/>
      <c r="DXM59" s="150"/>
      <c r="DXN59" s="151"/>
      <c r="DXO59" s="146"/>
      <c r="DXP59" s="147"/>
      <c r="DXQ59" s="147"/>
      <c r="DXR59" s="147"/>
      <c r="DXS59" s="147"/>
      <c r="DXT59" s="147"/>
      <c r="DXU59" s="148"/>
      <c r="DXV59" s="148"/>
      <c r="DXW59" s="149"/>
      <c r="DXX59" s="149"/>
      <c r="DXY59" s="150"/>
      <c r="DXZ59" s="151"/>
      <c r="DYA59" s="146"/>
      <c r="DYB59" s="147"/>
      <c r="DYC59" s="147"/>
      <c r="DYD59" s="147"/>
      <c r="DYE59" s="147"/>
      <c r="DYF59" s="147"/>
      <c r="DYG59" s="148"/>
      <c r="DYH59" s="148"/>
      <c r="DYI59" s="149"/>
      <c r="DYJ59" s="149"/>
      <c r="DYK59" s="150"/>
      <c r="DYL59" s="151"/>
      <c r="DYM59" s="146"/>
      <c r="DYN59" s="147"/>
      <c r="DYO59" s="147"/>
      <c r="DYP59" s="147"/>
      <c r="DYQ59" s="147"/>
      <c r="DYR59" s="147"/>
      <c r="DYS59" s="148"/>
      <c r="DYT59" s="148"/>
      <c r="DYU59" s="149"/>
      <c r="DYV59" s="149"/>
      <c r="DYW59" s="150"/>
      <c r="DYX59" s="151"/>
      <c r="DYY59" s="146"/>
      <c r="DYZ59" s="147"/>
      <c r="DZA59" s="147"/>
      <c r="DZB59" s="147"/>
      <c r="DZC59" s="147"/>
      <c r="DZD59" s="147"/>
      <c r="DZE59" s="148"/>
      <c r="DZF59" s="148"/>
      <c r="DZG59" s="149"/>
      <c r="DZH59" s="149"/>
      <c r="DZI59" s="150"/>
      <c r="DZJ59" s="151"/>
      <c r="DZK59" s="146"/>
      <c r="DZL59" s="147"/>
      <c r="DZM59" s="147"/>
      <c r="DZN59" s="147"/>
      <c r="DZO59" s="147"/>
      <c r="DZP59" s="147"/>
      <c r="DZQ59" s="148"/>
      <c r="DZR59" s="148"/>
      <c r="DZS59" s="149"/>
      <c r="DZT59" s="149"/>
      <c r="DZU59" s="150"/>
      <c r="DZV59" s="151"/>
      <c r="DZW59" s="146"/>
      <c r="DZX59" s="147"/>
      <c r="DZY59" s="147"/>
      <c r="DZZ59" s="147"/>
      <c r="EAA59" s="147"/>
      <c r="EAB59" s="147"/>
      <c r="EAC59" s="148"/>
      <c r="EAD59" s="148"/>
      <c r="EAE59" s="149"/>
      <c r="EAF59" s="149"/>
      <c r="EAG59" s="150"/>
      <c r="EAH59" s="151"/>
      <c r="EAI59" s="146"/>
      <c r="EAJ59" s="147"/>
      <c r="EAK59" s="147"/>
      <c r="EAL59" s="147"/>
      <c r="EAM59" s="147"/>
      <c r="EAN59" s="147"/>
      <c r="EAO59" s="148"/>
      <c r="EAP59" s="148"/>
      <c r="EAQ59" s="149"/>
      <c r="EAR59" s="149"/>
      <c r="EAS59" s="150"/>
      <c r="EAT59" s="151"/>
      <c r="EAU59" s="146"/>
      <c r="EAV59" s="147"/>
      <c r="EAW59" s="147"/>
      <c r="EAX59" s="147"/>
      <c r="EAY59" s="147"/>
      <c r="EAZ59" s="147"/>
      <c r="EBA59" s="148"/>
      <c r="EBB59" s="148"/>
      <c r="EBC59" s="149"/>
      <c r="EBD59" s="149"/>
      <c r="EBE59" s="150"/>
      <c r="EBF59" s="151"/>
      <c r="EBG59" s="146"/>
      <c r="EBH59" s="147"/>
      <c r="EBI59" s="147"/>
      <c r="EBJ59" s="147"/>
      <c r="EBK59" s="147"/>
      <c r="EBL59" s="147"/>
      <c r="EBM59" s="148"/>
      <c r="EBN59" s="148"/>
      <c r="EBO59" s="149"/>
      <c r="EBP59" s="149"/>
      <c r="EBQ59" s="150"/>
      <c r="EBR59" s="151"/>
      <c r="EBS59" s="146"/>
      <c r="EBT59" s="147"/>
      <c r="EBU59" s="147"/>
      <c r="EBV59" s="147"/>
      <c r="EBW59" s="147"/>
      <c r="EBX59" s="147"/>
      <c r="EBY59" s="148"/>
      <c r="EBZ59" s="148"/>
      <c r="ECA59" s="149"/>
      <c r="ECB59" s="149"/>
      <c r="ECC59" s="150"/>
      <c r="ECD59" s="151"/>
      <c r="ECE59" s="146"/>
      <c r="ECF59" s="147"/>
      <c r="ECG59" s="147"/>
      <c r="ECH59" s="147"/>
      <c r="ECI59" s="147"/>
      <c r="ECJ59" s="147"/>
      <c r="ECK59" s="148"/>
      <c r="ECL59" s="148"/>
      <c r="ECM59" s="149"/>
      <c r="ECN59" s="149"/>
      <c r="ECO59" s="150"/>
      <c r="ECP59" s="151"/>
      <c r="ECQ59" s="146"/>
      <c r="ECR59" s="147"/>
      <c r="ECS59" s="147"/>
      <c r="ECT59" s="147"/>
      <c r="ECU59" s="147"/>
      <c r="ECV59" s="147"/>
      <c r="ECW59" s="148"/>
      <c r="ECX59" s="148"/>
      <c r="ECY59" s="149"/>
      <c r="ECZ59" s="149"/>
      <c r="EDA59" s="150"/>
      <c r="EDB59" s="151"/>
      <c r="EDC59" s="146"/>
      <c r="EDD59" s="147"/>
      <c r="EDE59" s="147"/>
      <c r="EDF59" s="147"/>
      <c r="EDG59" s="147"/>
      <c r="EDH59" s="147"/>
      <c r="EDI59" s="148"/>
      <c r="EDJ59" s="148"/>
      <c r="EDK59" s="149"/>
      <c r="EDL59" s="149"/>
      <c r="EDM59" s="150"/>
      <c r="EDN59" s="151"/>
      <c r="EDO59" s="146"/>
      <c r="EDP59" s="147"/>
      <c r="EDQ59" s="147"/>
      <c r="EDR59" s="147"/>
      <c r="EDS59" s="147"/>
      <c r="EDT59" s="147"/>
      <c r="EDU59" s="148"/>
      <c r="EDV59" s="148"/>
      <c r="EDW59" s="149"/>
      <c r="EDX59" s="149"/>
      <c r="EDY59" s="150"/>
      <c r="EDZ59" s="151"/>
      <c r="EEA59" s="146"/>
      <c r="EEB59" s="147"/>
      <c r="EEC59" s="147"/>
      <c r="EED59" s="147"/>
      <c r="EEE59" s="147"/>
      <c r="EEF59" s="147"/>
      <c r="EEG59" s="148"/>
      <c r="EEH59" s="148"/>
      <c r="EEI59" s="149"/>
      <c r="EEJ59" s="149"/>
      <c r="EEK59" s="150"/>
      <c r="EEL59" s="151"/>
      <c r="EEM59" s="146"/>
      <c r="EEN59" s="147"/>
      <c r="EEO59" s="147"/>
      <c r="EEP59" s="147"/>
      <c r="EEQ59" s="147"/>
      <c r="EER59" s="147"/>
      <c r="EES59" s="148"/>
      <c r="EET59" s="148"/>
      <c r="EEU59" s="149"/>
      <c r="EEV59" s="149"/>
      <c r="EEW59" s="150"/>
      <c r="EEX59" s="151"/>
      <c r="EEY59" s="146"/>
      <c r="EEZ59" s="147"/>
      <c r="EFA59" s="147"/>
      <c r="EFB59" s="147"/>
      <c r="EFC59" s="147"/>
      <c r="EFD59" s="147"/>
      <c r="EFE59" s="148"/>
      <c r="EFF59" s="148"/>
      <c r="EFG59" s="149"/>
      <c r="EFH59" s="149"/>
      <c r="EFI59" s="150"/>
      <c r="EFJ59" s="151"/>
      <c r="EFK59" s="146"/>
      <c r="EFL59" s="147"/>
      <c r="EFM59" s="147"/>
      <c r="EFN59" s="147"/>
      <c r="EFO59" s="147"/>
      <c r="EFP59" s="147"/>
      <c r="EFQ59" s="148"/>
      <c r="EFR59" s="148"/>
      <c r="EFS59" s="149"/>
      <c r="EFT59" s="149"/>
      <c r="EFU59" s="150"/>
      <c r="EFV59" s="151"/>
      <c r="EFW59" s="146"/>
      <c r="EFX59" s="147"/>
      <c r="EFY59" s="147"/>
      <c r="EFZ59" s="147"/>
      <c r="EGA59" s="147"/>
      <c r="EGB59" s="147"/>
      <c r="EGC59" s="148"/>
      <c r="EGD59" s="148"/>
      <c r="EGE59" s="149"/>
      <c r="EGF59" s="149"/>
      <c r="EGG59" s="150"/>
      <c r="EGH59" s="151"/>
      <c r="EGI59" s="146"/>
      <c r="EGJ59" s="147"/>
      <c r="EGK59" s="147"/>
      <c r="EGL59" s="147"/>
      <c r="EGM59" s="147"/>
      <c r="EGN59" s="147"/>
      <c r="EGO59" s="148"/>
      <c r="EGP59" s="148"/>
      <c r="EGQ59" s="149"/>
      <c r="EGR59" s="149"/>
      <c r="EGS59" s="150"/>
      <c r="EGT59" s="151"/>
      <c r="EGU59" s="146"/>
      <c r="EGV59" s="147"/>
      <c r="EGW59" s="147"/>
      <c r="EGX59" s="147"/>
      <c r="EGY59" s="147"/>
      <c r="EGZ59" s="147"/>
      <c r="EHA59" s="148"/>
      <c r="EHB59" s="148"/>
      <c r="EHC59" s="149"/>
      <c r="EHD59" s="149"/>
      <c r="EHE59" s="150"/>
      <c r="EHF59" s="151"/>
      <c r="EHG59" s="146"/>
      <c r="EHH59" s="147"/>
      <c r="EHI59" s="147"/>
      <c r="EHJ59" s="147"/>
      <c r="EHK59" s="147"/>
      <c r="EHL59" s="147"/>
      <c r="EHM59" s="148"/>
      <c r="EHN59" s="148"/>
      <c r="EHO59" s="149"/>
      <c r="EHP59" s="149"/>
      <c r="EHQ59" s="150"/>
      <c r="EHR59" s="151"/>
      <c r="EHS59" s="146"/>
      <c r="EHT59" s="147"/>
      <c r="EHU59" s="147"/>
      <c r="EHV59" s="147"/>
      <c r="EHW59" s="147"/>
      <c r="EHX59" s="147"/>
      <c r="EHY59" s="148"/>
      <c r="EHZ59" s="148"/>
      <c r="EIA59" s="149"/>
      <c r="EIB59" s="149"/>
      <c r="EIC59" s="150"/>
      <c r="EID59" s="151"/>
      <c r="EIE59" s="146"/>
      <c r="EIF59" s="147"/>
      <c r="EIG59" s="147"/>
      <c r="EIH59" s="147"/>
      <c r="EII59" s="147"/>
      <c r="EIJ59" s="147"/>
      <c r="EIK59" s="148"/>
      <c r="EIL59" s="148"/>
      <c r="EIM59" s="149"/>
      <c r="EIN59" s="149"/>
      <c r="EIO59" s="150"/>
      <c r="EIP59" s="151"/>
      <c r="EIQ59" s="146"/>
      <c r="EIR59" s="147"/>
      <c r="EIS59" s="147"/>
      <c r="EIT59" s="147"/>
      <c r="EIU59" s="147"/>
      <c r="EIV59" s="147"/>
      <c r="EIW59" s="148"/>
      <c r="EIX59" s="148"/>
      <c r="EIY59" s="149"/>
      <c r="EIZ59" s="149"/>
      <c r="EJA59" s="150"/>
      <c r="EJB59" s="151"/>
      <c r="EJC59" s="146"/>
      <c r="EJD59" s="147"/>
      <c r="EJE59" s="147"/>
      <c r="EJF59" s="147"/>
      <c r="EJG59" s="147"/>
      <c r="EJH59" s="147"/>
      <c r="EJI59" s="148"/>
      <c r="EJJ59" s="148"/>
      <c r="EJK59" s="149"/>
      <c r="EJL59" s="149"/>
      <c r="EJM59" s="150"/>
      <c r="EJN59" s="151"/>
      <c r="EJO59" s="146"/>
      <c r="EJP59" s="147"/>
      <c r="EJQ59" s="147"/>
      <c r="EJR59" s="147"/>
      <c r="EJS59" s="147"/>
      <c r="EJT59" s="147"/>
      <c r="EJU59" s="148"/>
      <c r="EJV59" s="148"/>
      <c r="EJW59" s="149"/>
      <c r="EJX59" s="149"/>
      <c r="EJY59" s="150"/>
      <c r="EJZ59" s="151"/>
      <c r="EKA59" s="146"/>
      <c r="EKB59" s="147"/>
      <c r="EKC59" s="147"/>
      <c r="EKD59" s="147"/>
      <c r="EKE59" s="147"/>
      <c r="EKF59" s="147"/>
      <c r="EKG59" s="148"/>
      <c r="EKH59" s="148"/>
      <c r="EKI59" s="149"/>
      <c r="EKJ59" s="149"/>
      <c r="EKK59" s="150"/>
      <c r="EKL59" s="151"/>
      <c r="EKM59" s="146"/>
      <c r="EKN59" s="147"/>
      <c r="EKO59" s="147"/>
      <c r="EKP59" s="147"/>
      <c r="EKQ59" s="147"/>
      <c r="EKR59" s="147"/>
      <c r="EKS59" s="148"/>
      <c r="EKT59" s="148"/>
      <c r="EKU59" s="149"/>
      <c r="EKV59" s="149"/>
      <c r="EKW59" s="150"/>
      <c r="EKX59" s="151"/>
      <c r="EKY59" s="146"/>
      <c r="EKZ59" s="147"/>
      <c r="ELA59" s="147"/>
      <c r="ELB59" s="147"/>
      <c r="ELC59" s="147"/>
      <c r="ELD59" s="147"/>
      <c r="ELE59" s="148"/>
      <c r="ELF59" s="148"/>
      <c r="ELG59" s="149"/>
      <c r="ELH59" s="149"/>
      <c r="ELI59" s="150"/>
      <c r="ELJ59" s="151"/>
      <c r="ELK59" s="146"/>
      <c r="ELL59" s="147"/>
      <c r="ELM59" s="147"/>
      <c r="ELN59" s="147"/>
      <c r="ELO59" s="147"/>
      <c r="ELP59" s="147"/>
      <c r="ELQ59" s="148"/>
      <c r="ELR59" s="148"/>
      <c r="ELS59" s="149"/>
      <c r="ELT59" s="149"/>
      <c r="ELU59" s="150"/>
      <c r="ELV59" s="151"/>
      <c r="ELW59" s="146"/>
      <c r="ELX59" s="147"/>
      <c r="ELY59" s="147"/>
      <c r="ELZ59" s="147"/>
      <c r="EMA59" s="147"/>
      <c r="EMB59" s="147"/>
      <c r="EMC59" s="148"/>
      <c r="EMD59" s="148"/>
      <c r="EME59" s="149"/>
      <c r="EMF59" s="149"/>
      <c r="EMG59" s="150"/>
      <c r="EMH59" s="151"/>
      <c r="EMI59" s="146"/>
      <c r="EMJ59" s="147"/>
      <c r="EMK59" s="147"/>
      <c r="EML59" s="147"/>
      <c r="EMM59" s="147"/>
      <c r="EMN59" s="147"/>
      <c r="EMO59" s="148"/>
      <c r="EMP59" s="148"/>
      <c r="EMQ59" s="149"/>
      <c r="EMR59" s="149"/>
      <c r="EMS59" s="150"/>
      <c r="EMT59" s="151"/>
      <c r="EMU59" s="146"/>
      <c r="EMV59" s="147"/>
      <c r="EMW59" s="147"/>
      <c r="EMX59" s="147"/>
      <c r="EMY59" s="147"/>
      <c r="EMZ59" s="147"/>
      <c r="ENA59" s="148"/>
      <c r="ENB59" s="148"/>
      <c r="ENC59" s="149"/>
      <c r="END59" s="149"/>
      <c r="ENE59" s="150"/>
      <c r="ENF59" s="151"/>
      <c r="ENG59" s="146"/>
      <c r="ENH59" s="147"/>
      <c r="ENI59" s="147"/>
      <c r="ENJ59" s="147"/>
      <c r="ENK59" s="147"/>
      <c r="ENL59" s="147"/>
      <c r="ENM59" s="148"/>
      <c r="ENN59" s="148"/>
      <c r="ENO59" s="149"/>
      <c r="ENP59" s="149"/>
      <c r="ENQ59" s="150"/>
      <c r="ENR59" s="151"/>
      <c r="ENS59" s="146"/>
      <c r="ENT59" s="147"/>
      <c r="ENU59" s="147"/>
      <c r="ENV59" s="147"/>
      <c r="ENW59" s="147"/>
      <c r="ENX59" s="147"/>
      <c r="ENY59" s="148"/>
      <c r="ENZ59" s="148"/>
      <c r="EOA59" s="149"/>
      <c r="EOB59" s="149"/>
      <c r="EOC59" s="150"/>
      <c r="EOD59" s="151"/>
      <c r="EOE59" s="146"/>
      <c r="EOF59" s="147"/>
      <c r="EOG59" s="147"/>
      <c r="EOH59" s="147"/>
      <c r="EOI59" s="147"/>
      <c r="EOJ59" s="147"/>
      <c r="EOK59" s="148"/>
      <c r="EOL59" s="148"/>
      <c r="EOM59" s="149"/>
      <c r="EON59" s="149"/>
      <c r="EOO59" s="150"/>
      <c r="EOP59" s="151"/>
      <c r="EOQ59" s="146"/>
      <c r="EOR59" s="147"/>
      <c r="EOS59" s="147"/>
      <c r="EOT59" s="147"/>
      <c r="EOU59" s="147"/>
      <c r="EOV59" s="147"/>
      <c r="EOW59" s="148"/>
      <c r="EOX59" s="148"/>
      <c r="EOY59" s="149"/>
      <c r="EOZ59" s="149"/>
      <c r="EPA59" s="150"/>
      <c r="EPB59" s="151"/>
      <c r="EPC59" s="146"/>
      <c r="EPD59" s="147"/>
      <c r="EPE59" s="147"/>
      <c r="EPF59" s="147"/>
      <c r="EPG59" s="147"/>
      <c r="EPH59" s="147"/>
      <c r="EPI59" s="148"/>
      <c r="EPJ59" s="148"/>
      <c r="EPK59" s="149"/>
      <c r="EPL59" s="149"/>
      <c r="EPM59" s="150"/>
      <c r="EPN59" s="151"/>
      <c r="EPO59" s="146"/>
      <c r="EPP59" s="147"/>
      <c r="EPQ59" s="147"/>
      <c r="EPR59" s="147"/>
      <c r="EPS59" s="147"/>
      <c r="EPT59" s="147"/>
      <c r="EPU59" s="148"/>
      <c r="EPV59" s="148"/>
      <c r="EPW59" s="149"/>
      <c r="EPX59" s="149"/>
      <c r="EPY59" s="150"/>
      <c r="EPZ59" s="151"/>
      <c r="EQA59" s="146"/>
      <c r="EQB59" s="147"/>
      <c r="EQC59" s="147"/>
      <c r="EQD59" s="147"/>
      <c r="EQE59" s="147"/>
      <c r="EQF59" s="147"/>
      <c r="EQG59" s="148"/>
      <c r="EQH59" s="148"/>
      <c r="EQI59" s="149"/>
      <c r="EQJ59" s="149"/>
      <c r="EQK59" s="150"/>
      <c r="EQL59" s="151"/>
      <c r="EQM59" s="146"/>
      <c r="EQN59" s="147"/>
      <c r="EQO59" s="147"/>
      <c r="EQP59" s="147"/>
      <c r="EQQ59" s="147"/>
      <c r="EQR59" s="147"/>
      <c r="EQS59" s="148"/>
      <c r="EQT59" s="148"/>
      <c r="EQU59" s="149"/>
      <c r="EQV59" s="149"/>
      <c r="EQW59" s="150"/>
      <c r="EQX59" s="151"/>
      <c r="EQY59" s="146"/>
      <c r="EQZ59" s="147"/>
      <c r="ERA59" s="147"/>
      <c r="ERB59" s="147"/>
      <c r="ERC59" s="147"/>
      <c r="ERD59" s="147"/>
      <c r="ERE59" s="148"/>
      <c r="ERF59" s="148"/>
      <c r="ERG59" s="149"/>
      <c r="ERH59" s="149"/>
      <c r="ERI59" s="150"/>
      <c r="ERJ59" s="151"/>
      <c r="ERK59" s="146"/>
      <c r="ERL59" s="147"/>
      <c r="ERM59" s="147"/>
      <c r="ERN59" s="147"/>
      <c r="ERO59" s="147"/>
      <c r="ERP59" s="147"/>
      <c r="ERQ59" s="148"/>
      <c r="ERR59" s="148"/>
      <c r="ERS59" s="149"/>
      <c r="ERT59" s="149"/>
      <c r="ERU59" s="150"/>
      <c r="ERV59" s="151"/>
      <c r="ERW59" s="146"/>
      <c r="ERX59" s="147"/>
      <c r="ERY59" s="147"/>
      <c r="ERZ59" s="147"/>
      <c r="ESA59" s="147"/>
      <c r="ESB59" s="147"/>
      <c r="ESC59" s="148"/>
      <c r="ESD59" s="148"/>
      <c r="ESE59" s="149"/>
      <c r="ESF59" s="149"/>
      <c r="ESG59" s="150"/>
      <c r="ESH59" s="151"/>
      <c r="ESI59" s="146"/>
      <c r="ESJ59" s="147"/>
      <c r="ESK59" s="147"/>
      <c r="ESL59" s="147"/>
      <c r="ESM59" s="147"/>
      <c r="ESN59" s="147"/>
      <c r="ESO59" s="148"/>
      <c r="ESP59" s="148"/>
      <c r="ESQ59" s="149"/>
      <c r="ESR59" s="149"/>
      <c r="ESS59" s="150"/>
      <c r="EST59" s="151"/>
      <c r="ESU59" s="146"/>
      <c r="ESV59" s="147"/>
      <c r="ESW59" s="147"/>
      <c r="ESX59" s="147"/>
      <c r="ESY59" s="147"/>
      <c r="ESZ59" s="147"/>
      <c r="ETA59" s="148"/>
      <c r="ETB59" s="148"/>
      <c r="ETC59" s="149"/>
      <c r="ETD59" s="149"/>
      <c r="ETE59" s="150"/>
      <c r="ETF59" s="151"/>
      <c r="ETG59" s="146"/>
      <c r="ETH59" s="147"/>
      <c r="ETI59" s="147"/>
      <c r="ETJ59" s="147"/>
      <c r="ETK59" s="147"/>
      <c r="ETL59" s="147"/>
      <c r="ETM59" s="148"/>
      <c r="ETN59" s="148"/>
      <c r="ETO59" s="149"/>
      <c r="ETP59" s="149"/>
      <c r="ETQ59" s="150"/>
      <c r="ETR59" s="151"/>
      <c r="ETS59" s="146"/>
      <c r="ETT59" s="147"/>
      <c r="ETU59" s="147"/>
      <c r="ETV59" s="147"/>
      <c r="ETW59" s="147"/>
      <c r="ETX59" s="147"/>
      <c r="ETY59" s="148"/>
      <c r="ETZ59" s="148"/>
      <c r="EUA59" s="149"/>
      <c r="EUB59" s="149"/>
      <c r="EUC59" s="150"/>
      <c r="EUD59" s="151"/>
      <c r="EUE59" s="146"/>
      <c r="EUF59" s="147"/>
      <c r="EUG59" s="147"/>
      <c r="EUH59" s="147"/>
      <c r="EUI59" s="147"/>
      <c r="EUJ59" s="147"/>
      <c r="EUK59" s="148"/>
      <c r="EUL59" s="148"/>
      <c r="EUM59" s="149"/>
      <c r="EUN59" s="149"/>
      <c r="EUO59" s="150"/>
      <c r="EUP59" s="151"/>
      <c r="EUQ59" s="146"/>
      <c r="EUR59" s="147"/>
      <c r="EUS59" s="147"/>
      <c r="EUT59" s="147"/>
      <c r="EUU59" s="147"/>
      <c r="EUV59" s="147"/>
      <c r="EUW59" s="148"/>
      <c r="EUX59" s="148"/>
      <c r="EUY59" s="149"/>
      <c r="EUZ59" s="149"/>
      <c r="EVA59" s="150"/>
      <c r="EVB59" s="151"/>
      <c r="EVC59" s="146"/>
      <c r="EVD59" s="147"/>
      <c r="EVE59" s="147"/>
      <c r="EVF59" s="147"/>
      <c r="EVG59" s="147"/>
      <c r="EVH59" s="147"/>
      <c r="EVI59" s="148"/>
      <c r="EVJ59" s="148"/>
      <c r="EVK59" s="149"/>
      <c r="EVL59" s="149"/>
      <c r="EVM59" s="150"/>
      <c r="EVN59" s="151"/>
      <c r="EVO59" s="146"/>
      <c r="EVP59" s="147"/>
      <c r="EVQ59" s="147"/>
      <c r="EVR59" s="147"/>
      <c r="EVS59" s="147"/>
      <c r="EVT59" s="147"/>
      <c r="EVU59" s="148"/>
      <c r="EVV59" s="148"/>
      <c r="EVW59" s="149"/>
      <c r="EVX59" s="149"/>
      <c r="EVY59" s="150"/>
      <c r="EVZ59" s="151"/>
      <c r="EWA59" s="146"/>
      <c r="EWB59" s="147"/>
      <c r="EWC59" s="147"/>
      <c r="EWD59" s="147"/>
      <c r="EWE59" s="147"/>
      <c r="EWF59" s="147"/>
      <c r="EWG59" s="148"/>
      <c r="EWH59" s="148"/>
      <c r="EWI59" s="149"/>
      <c r="EWJ59" s="149"/>
      <c r="EWK59" s="150"/>
      <c r="EWL59" s="151"/>
      <c r="EWM59" s="146"/>
      <c r="EWN59" s="147"/>
      <c r="EWO59" s="147"/>
      <c r="EWP59" s="147"/>
      <c r="EWQ59" s="147"/>
      <c r="EWR59" s="147"/>
      <c r="EWS59" s="148"/>
      <c r="EWT59" s="148"/>
      <c r="EWU59" s="149"/>
      <c r="EWV59" s="149"/>
      <c r="EWW59" s="150"/>
      <c r="EWX59" s="151"/>
      <c r="EWY59" s="146"/>
      <c r="EWZ59" s="147"/>
      <c r="EXA59" s="147"/>
      <c r="EXB59" s="147"/>
      <c r="EXC59" s="147"/>
      <c r="EXD59" s="147"/>
      <c r="EXE59" s="148"/>
      <c r="EXF59" s="148"/>
      <c r="EXG59" s="149"/>
      <c r="EXH59" s="149"/>
      <c r="EXI59" s="150"/>
      <c r="EXJ59" s="151"/>
      <c r="EXK59" s="146"/>
      <c r="EXL59" s="147"/>
      <c r="EXM59" s="147"/>
      <c r="EXN59" s="147"/>
      <c r="EXO59" s="147"/>
      <c r="EXP59" s="147"/>
      <c r="EXQ59" s="148"/>
      <c r="EXR59" s="148"/>
      <c r="EXS59" s="149"/>
      <c r="EXT59" s="149"/>
      <c r="EXU59" s="150"/>
      <c r="EXV59" s="151"/>
      <c r="EXW59" s="146"/>
      <c r="EXX59" s="147"/>
      <c r="EXY59" s="147"/>
      <c r="EXZ59" s="147"/>
      <c r="EYA59" s="147"/>
      <c r="EYB59" s="147"/>
      <c r="EYC59" s="148"/>
      <c r="EYD59" s="148"/>
      <c r="EYE59" s="149"/>
      <c r="EYF59" s="149"/>
      <c r="EYG59" s="150"/>
      <c r="EYH59" s="151"/>
      <c r="EYI59" s="146"/>
      <c r="EYJ59" s="147"/>
      <c r="EYK59" s="147"/>
      <c r="EYL59" s="147"/>
      <c r="EYM59" s="147"/>
      <c r="EYN59" s="147"/>
      <c r="EYO59" s="148"/>
      <c r="EYP59" s="148"/>
      <c r="EYQ59" s="149"/>
      <c r="EYR59" s="149"/>
      <c r="EYS59" s="150"/>
      <c r="EYT59" s="151"/>
      <c r="EYU59" s="146"/>
      <c r="EYV59" s="147"/>
      <c r="EYW59" s="147"/>
      <c r="EYX59" s="147"/>
      <c r="EYY59" s="147"/>
      <c r="EYZ59" s="147"/>
      <c r="EZA59" s="148"/>
      <c r="EZB59" s="148"/>
      <c r="EZC59" s="149"/>
      <c r="EZD59" s="149"/>
      <c r="EZE59" s="150"/>
      <c r="EZF59" s="151"/>
      <c r="EZG59" s="146"/>
      <c r="EZH59" s="147"/>
      <c r="EZI59" s="147"/>
      <c r="EZJ59" s="147"/>
      <c r="EZK59" s="147"/>
      <c r="EZL59" s="147"/>
      <c r="EZM59" s="148"/>
      <c r="EZN59" s="148"/>
      <c r="EZO59" s="149"/>
      <c r="EZP59" s="149"/>
      <c r="EZQ59" s="150"/>
      <c r="EZR59" s="151"/>
      <c r="EZS59" s="146"/>
      <c r="EZT59" s="147"/>
      <c r="EZU59" s="147"/>
      <c r="EZV59" s="147"/>
      <c r="EZW59" s="147"/>
      <c r="EZX59" s="147"/>
      <c r="EZY59" s="148"/>
      <c r="EZZ59" s="148"/>
      <c r="FAA59" s="149"/>
      <c r="FAB59" s="149"/>
      <c r="FAC59" s="150"/>
      <c r="FAD59" s="151"/>
      <c r="FAE59" s="146"/>
      <c r="FAF59" s="147"/>
      <c r="FAG59" s="147"/>
      <c r="FAH59" s="147"/>
      <c r="FAI59" s="147"/>
      <c r="FAJ59" s="147"/>
      <c r="FAK59" s="148"/>
      <c r="FAL59" s="148"/>
      <c r="FAM59" s="149"/>
      <c r="FAN59" s="149"/>
      <c r="FAO59" s="150"/>
      <c r="FAP59" s="151"/>
      <c r="FAQ59" s="146"/>
      <c r="FAR59" s="147"/>
      <c r="FAS59" s="147"/>
      <c r="FAT59" s="147"/>
      <c r="FAU59" s="147"/>
      <c r="FAV59" s="147"/>
      <c r="FAW59" s="148"/>
      <c r="FAX59" s="148"/>
      <c r="FAY59" s="149"/>
      <c r="FAZ59" s="149"/>
      <c r="FBA59" s="150"/>
      <c r="FBB59" s="151"/>
      <c r="FBC59" s="146"/>
      <c r="FBD59" s="147"/>
      <c r="FBE59" s="147"/>
      <c r="FBF59" s="147"/>
      <c r="FBG59" s="147"/>
      <c r="FBH59" s="147"/>
      <c r="FBI59" s="148"/>
      <c r="FBJ59" s="148"/>
      <c r="FBK59" s="149"/>
      <c r="FBL59" s="149"/>
      <c r="FBM59" s="150"/>
      <c r="FBN59" s="151"/>
      <c r="FBO59" s="146"/>
      <c r="FBP59" s="147"/>
      <c r="FBQ59" s="147"/>
      <c r="FBR59" s="147"/>
      <c r="FBS59" s="147"/>
      <c r="FBT59" s="147"/>
      <c r="FBU59" s="148"/>
      <c r="FBV59" s="148"/>
      <c r="FBW59" s="149"/>
      <c r="FBX59" s="149"/>
      <c r="FBY59" s="150"/>
      <c r="FBZ59" s="151"/>
      <c r="FCA59" s="146"/>
      <c r="FCB59" s="147"/>
      <c r="FCC59" s="147"/>
      <c r="FCD59" s="147"/>
      <c r="FCE59" s="147"/>
      <c r="FCF59" s="147"/>
      <c r="FCG59" s="148"/>
      <c r="FCH59" s="148"/>
      <c r="FCI59" s="149"/>
      <c r="FCJ59" s="149"/>
      <c r="FCK59" s="150"/>
      <c r="FCL59" s="151"/>
      <c r="FCM59" s="146"/>
      <c r="FCN59" s="147"/>
      <c r="FCO59" s="147"/>
      <c r="FCP59" s="147"/>
      <c r="FCQ59" s="147"/>
      <c r="FCR59" s="147"/>
      <c r="FCS59" s="148"/>
      <c r="FCT59" s="148"/>
      <c r="FCU59" s="149"/>
      <c r="FCV59" s="149"/>
      <c r="FCW59" s="150"/>
      <c r="FCX59" s="151"/>
      <c r="FCY59" s="146"/>
      <c r="FCZ59" s="147"/>
      <c r="FDA59" s="147"/>
      <c r="FDB59" s="147"/>
      <c r="FDC59" s="147"/>
      <c r="FDD59" s="147"/>
      <c r="FDE59" s="148"/>
      <c r="FDF59" s="148"/>
      <c r="FDG59" s="149"/>
      <c r="FDH59" s="149"/>
      <c r="FDI59" s="150"/>
      <c r="FDJ59" s="151"/>
      <c r="FDK59" s="146"/>
      <c r="FDL59" s="147"/>
      <c r="FDM59" s="147"/>
      <c r="FDN59" s="147"/>
      <c r="FDO59" s="147"/>
      <c r="FDP59" s="147"/>
      <c r="FDQ59" s="148"/>
      <c r="FDR59" s="148"/>
      <c r="FDS59" s="149"/>
      <c r="FDT59" s="149"/>
      <c r="FDU59" s="150"/>
      <c r="FDV59" s="151"/>
      <c r="FDW59" s="146"/>
      <c r="FDX59" s="147"/>
      <c r="FDY59" s="147"/>
      <c r="FDZ59" s="147"/>
      <c r="FEA59" s="147"/>
      <c r="FEB59" s="147"/>
      <c r="FEC59" s="148"/>
      <c r="FED59" s="148"/>
      <c r="FEE59" s="149"/>
      <c r="FEF59" s="149"/>
      <c r="FEG59" s="150"/>
      <c r="FEH59" s="151"/>
      <c r="FEI59" s="146"/>
      <c r="FEJ59" s="147"/>
      <c r="FEK59" s="147"/>
      <c r="FEL59" s="147"/>
      <c r="FEM59" s="147"/>
      <c r="FEN59" s="147"/>
      <c r="FEO59" s="148"/>
      <c r="FEP59" s="148"/>
      <c r="FEQ59" s="149"/>
      <c r="FER59" s="149"/>
      <c r="FES59" s="150"/>
      <c r="FET59" s="151"/>
      <c r="FEU59" s="146"/>
      <c r="FEV59" s="147"/>
      <c r="FEW59" s="147"/>
      <c r="FEX59" s="147"/>
      <c r="FEY59" s="147"/>
      <c r="FEZ59" s="147"/>
      <c r="FFA59" s="148"/>
      <c r="FFB59" s="148"/>
      <c r="FFC59" s="149"/>
      <c r="FFD59" s="149"/>
      <c r="FFE59" s="150"/>
      <c r="FFF59" s="151"/>
      <c r="FFG59" s="146"/>
      <c r="FFH59" s="147"/>
      <c r="FFI59" s="147"/>
      <c r="FFJ59" s="147"/>
      <c r="FFK59" s="147"/>
      <c r="FFL59" s="147"/>
      <c r="FFM59" s="148"/>
      <c r="FFN59" s="148"/>
      <c r="FFO59" s="149"/>
      <c r="FFP59" s="149"/>
      <c r="FFQ59" s="150"/>
      <c r="FFR59" s="151"/>
      <c r="FFS59" s="146"/>
      <c r="FFT59" s="147"/>
      <c r="FFU59" s="147"/>
      <c r="FFV59" s="147"/>
      <c r="FFW59" s="147"/>
      <c r="FFX59" s="147"/>
      <c r="FFY59" s="148"/>
      <c r="FFZ59" s="148"/>
      <c r="FGA59" s="149"/>
      <c r="FGB59" s="149"/>
      <c r="FGC59" s="150"/>
      <c r="FGD59" s="151"/>
      <c r="FGE59" s="146"/>
      <c r="FGF59" s="147"/>
      <c r="FGG59" s="147"/>
      <c r="FGH59" s="147"/>
      <c r="FGI59" s="147"/>
      <c r="FGJ59" s="147"/>
      <c r="FGK59" s="148"/>
      <c r="FGL59" s="148"/>
      <c r="FGM59" s="149"/>
      <c r="FGN59" s="149"/>
      <c r="FGO59" s="150"/>
      <c r="FGP59" s="151"/>
      <c r="FGQ59" s="146"/>
      <c r="FGR59" s="147"/>
      <c r="FGS59" s="147"/>
      <c r="FGT59" s="147"/>
      <c r="FGU59" s="147"/>
      <c r="FGV59" s="147"/>
      <c r="FGW59" s="148"/>
      <c r="FGX59" s="148"/>
      <c r="FGY59" s="149"/>
      <c r="FGZ59" s="149"/>
      <c r="FHA59" s="150"/>
      <c r="FHB59" s="151"/>
      <c r="FHC59" s="146"/>
      <c r="FHD59" s="147"/>
      <c r="FHE59" s="147"/>
      <c r="FHF59" s="147"/>
      <c r="FHG59" s="147"/>
      <c r="FHH59" s="147"/>
      <c r="FHI59" s="148"/>
      <c r="FHJ59" s="148"/>
      <c r="FHK59" s="149"/>
      <c r="FHL59" s="149"/>
      <c r="FHM59" s="150"/>
      <c r="FHN59" s="151"/>
      <c r="FHO59" s="146"/>
      <c r="FHP59" s="147"/>
      <c r="FHQ59" s="147"/>
      <c r="FHR59" s="147"/>
      <c r="FHS59" s="147"/>
      <c r="FHT59" s="147"/>
      <c r="FHU59" s="148"/>
      <c r="FHV59" s="148"/>
      <c r="FHW59" s="149"/>
      <c r="FHX59" s="149"/>
      <c r="FHY59" s="150"/>
      <c r="FHZ59" s="151"/>
      <c r="FIA59" s="146"/>
      <c r="FIB59" s="147"/>
      <c r="FIC59" s="147"/>
      <c r="FID59" s="147"/>
      <c r="FIE59" s="147"/>
      <c r="FIF59" s="147"/>
      <c r="FIG59" s="148"/>
      <c r="FIH59" s="148"/>
      <c r="FII59" s="149"/>
      <c r="FIJ59" s="149"/>
      <c r="FIK59" s="150"/>
      <c r="FIL59" s="151"/>
      <c r="FIM59" s="146"/>
      <c r="FIN59" s="147"/>
      <c r="FIO59" s="147"/>
      <c r="FIP59" s="147"/>
      <c r="FIQ59" s="147"/>
      <c r="FIR59" s="147"/>
      <c r="FIS59" s="148"/>
      <c r="FIT59" s="148"/>
      <c r="FIU59" s="149"/>
      <c r="FIV59" s="149"/>
      <c r="FIW59" s="150"/>
      <c r="FIX59" s="151"/>
      <c r="FIY59" s="146"/>
      <c r="FIZ59" s="147"/>
      <c r="FJA59" s="147"/>
      <c r="FJB59" s="147"/>
      <c r="FJC59" s="147"/>
      <c r="FJD59" s="147"/>
      <c r="FJE59" s="148"/>
      <c r="FJF59" s="148"/>
      <c r="FJG59" s="149"/>
      <c r="FJH59" s="149"/>
      <c r="FJI59" s="150"/>
      <c r="FJJ59" s="151"/>
      <c r="FJK59" s="146"/>
      <c r="FJL59" s="147"/>
      <c r="FJM59" s="147"/>
      <c r="FJN59" s="147"/>
      <c r="FJO59" s="147"/>
      <c r="FJP59" s="147"/>
      <c r="FJQ59" s="148"/>
      <c r="FJR59" s="148"/>
      <c r="FJS59" s="149"/>
      <c r="FJT59" s="149"/>
      <c r="FJU59" s="150"/>
      <c r="FJV59" s="151"/>
      <c r="FJW59" s="146"/>
      <c r="FJX59" s="147"/>
      <c r="FJY59" s="147"/>
      <c r="FJZ59" s="147"/>
      <c r="FKA59" s="147"/>
      <c r="FKB59" s="147"/>
      <c r="FKC59" s="148"/>
      <c r="FKD59" s="148"/>
      <c r="FKE59" s="149"/>
      <c r="FKF59" s="149"/>
      <c r="FKG59" s="150"/>
      <c r="FKH59" s="151"/>
      <c r="FKI59" s="146"/>
      <c r="FKJ59" s="147"/>
      <c r="FKK59" s="147"/>
      <c r="FKL59" s="147"/>
      <c r="FKM59" s="147"/>
      <c r="FKN59" s="147"/>
      <c r="FKO59" s="148"/>
      <c r="FKP59" s="148"/>
      <c r="FKQ59" s="149"/>
      <c r="FKR59" s="149"/>
      <c r="FKS59" s="150"/>
      <c r="FKT59" s="151"/>
      <c r="FKU59" s="146"/>
      <c r="FKV59" s="147"/>
      <c r="FKW59" s="147"/>
      <c r="FKX59" s="147"/>
      <c r="FKY59" s="147"/>
      <c r="FKZ59" s="147"/>
      <c r="FLA59" s="148"/>
      <c r="FLB59" s="148"/>
      <c r="FLC59" s="149"/>
      <c r="FLD59" s="149"/>
      <c r="FLE59" s="150"/>
      <c r="FLF59" s="151"/>
      <c r="FLG59" s="146"/>
      <c r="FLH59" s="147"/>
      <c r="FLI59" s="147"/>
      <c r="FLJ59" s="147"/>
      <c r="FLK59" s="147"/>
      <c r="FLL59" s="147"/>
      <c r="FLM59" s="148"/>
      <c r="FLN59" s="148"/>
      <c r="FLO59" s="149"/>
      <c r="FLP59" s="149"/>
      <c r="FLQ59" s="150"/>
      <c r="FLR59" s="151"/>
      <c r="FLS59" s="146"/>
      <c r="FLT59" s="147"/>
      <c r="FLU59" s="147"/>
      <c r="FLV59" s="147"/>
      <c r="FLW59" s="147"/>
      <c r="FLX59" s="147"/>
      <c r="FLY59" s="148"/>
      <c r="FLZ59" s="148"/>
      <c r="FMA59" s="149"/>
      <c r="FMB59" s="149"/>
      <c r="FMC59" s="150"/>
      <c r="FMD59" s="151"/>
      <c r="FME59" s="146"/>
      <c r="FMF59" s="147"/>
      <c r="FMG59" s="147"/>
      <c r="FMH59" s="147"/>
      <c r="FMI59" s="147"/>
      <c r="FMJ59" s="147"/>
      <c r="FMK59" s="148"/>
      <c r="FML59" s="148"/>
      <c r="FMM59" s="149"/>
      <c r="FMN59" s="149"/>
      <c r="FMO59" s="150"/>
      <c r="FMP59" s="151"/>
      <c r="FMQ59" s="146"/>
      <c r="FMR59" s="147"/>
      <c r="FMS59" s="147"/>
      <c r="FMT59" s="147"/>
      <c r="FMU59" s="147"/>
      <c r="FMV59" s="147"/>
      <c r="FMW59" s="148"/>
      <c r="FMX59" s="148"/>
      <c r="FMY59" s="149"/>
      <c r="FMZ59" s="149"/>
      <c r="FNA59" s="150"/>
      <c r="FNB59" s="151"/>
      <c r="FNC59" s="146"/>
      <c r="FND59" s="147"/>
      <c r="FNE59" s="147"/>
      <c r="FNF59" s="147"/>
      <c r="FNG59" s="147"/>
      <c r="FNH59" s="147"/>
      <c r="FNI59" s="148"/>
      <c r="FNJ59" s="148"/>
      <c r="FNK59" s="149"/>
      <c r="FNL59" s="149"/>
      <c r="FNM59" s="150"/>
      <c r="FNN59" s="151"/>
      <c r="FNO59" s="146"/>
      <c r="FNP59" s="147"/>
      <c r="FNQ59" s="147"/>
      <c r="FNR59" s="147"/>
      <c r="FNS59" s="147"/>
      <c r="FNT59" s="147"/>
      <c r="FNU59" s="148"/>
      <c r="FNV59" s="148"/>
      <c r="FNW59" s="149"/>
      <c r="FNX59" s="149"/>
      <c r="FNY59" s="150"/>
      <c r="FNZ59" s="151"/>
      <c r="FOA59" s="146"/>
      <c r="FOB59" s="147"/>
      <c r="FOC59" s="147"/>
      <c r="FOD59" s="147"/>
      <c r="FOE59" s="147"/>
      <c r="FOF59" s="147"/>
      <c r="FOG59" s="148"/>
      <c r="FOH59" s="148"/>
      <c r="FOI59" s="149"/>
      <c r="FOJ59" s="149"/>
      <c r="FOK59" s="150"/>
      <c r="FOL59" s="151"/>
      <c r="FOM59" s="146"/>
      <c r="FON59" s="147"/>
      <c r="FOO59" s="147"/>
      <c r="FOP59" s="147"/>
      <c r="FOQ59" s="147"/>
      <c r="FOR59" s="147"/>
      <c r="FOS59" s="148"/>
      <c r="FOT59" s="148"/>
      <c r="FOU59" s="149"/>
      <c r="FOV59" s="149"/>
      <c r="FOW59" s="150"/>
      <c r="FOX59" s="151"/>
      <c r="FOY59" s="146"/>
      <c r="FOZ59" s="147"/>
      <c r="FPA59" s="147"/>
      <c r="FPB59" s="147"/>
      <c r="FPC59" s="147"/>
      <c r="FPD59" s="147"/>
      <c r="FPE59" s="148"/>
      <c r="FPF59" s="148"/>
      <c r="FPG59" s="149"/>
      <c r="FPH59" s="149"/>
      <c r="FPI59" s="150"/>
      <c r="FPJ59" s="151"/>
      <c r="FPK59" s="146"/>
      <c r="FPL59" s="147"/>
      <c r="FPM59" s="147"/>
      <c r="FPN59" s="147"/>
      <c r="FPO59" s="147"/>
      <c r="FPP59" s="147"/>
      <c r="FPQ59" s="148"/>
      <c r="FPR59" s="148"/>
      <c r="FPS59" s="149"/>
      <c r="FPT59" s="149"/>
      <c r="FPU59" s="150"/>
      <c r="FPV59" s="151"/>
      <c r="FPW59" s="146"/>
      <c r="FPX59" s="147"/>
      <c r="FPY59" s="147"/>
      <c r="FPZ59" s="147"/>
      <c r="FQA59" s="147"/>
      <c r="FQB59" s="147"/>
      <c r="FQC59" s="148"/>
      <c r="FQD59" s="148"/>
      <c r="FQE59" s="149"/>
      <c r="FQF59" s="149"/>
      <c r="FQG59" s="150"/>
      <c r="FQH59" s="151"/>
      <c r="FQI59" s="146"/>
      <c r="FQJ59" s="147"/>
      <c r="FQK59" s="147"/>
      <c r="FQL59" s="147"/>
      <c r="FQM59" s="147"/>
      <c r="FQN59" s="147"/>
      <c r="FQO59" s="148"/>
      <c r="FQP59" s="148"/>
      <c r="FQQ59" s="149"/>
      <c r="FQR59" s="149"/>
      <c r="FQS59" s="150"/>
      <c r="FQT59" s="151"/>
      <c r="FQU59" s="146"/>
      <c r="FQV59" s="147"/>
      <c r="FQW59" s="147"/>
      <c r="FQX59" s="147"/>
      <c r="FQY59" s="147"/>
      <c r="FQZ59" s="147"/>
      <c r="FRA59" s="148"/>
      <c r="FRB59" s="148"/>
      <c r="FRC59" s="149"/>
      <c r="FRD59" s="149"/>
      <c r="FRE59" s="150"/>
      <c r="FRF59" s="151"/>
      <c r="FRG59" s="146"/>
      <c r="FRH59" s="147"/>
      <c r="FRI59" s="147"/>
      <c r="FRJ59" s="147"/>
      <c r="FRK59" s="147"/>
      <c r="FRL59" s="147"/>
      <c r="FRM59" s="148"/>
      <c r="FRN59" s="148"/>
      <c r="FRO59" s="149"/>
      <c r="FRP59" s="149"/>
      <c r="FRQ59" s="150"/>
      <c r="FRR59" s="151"/>
      <c r="FRS59" s="146"/>
      <c r="FRT59" s="147"/>
      <c r="FRU59" s="147"/>
      <c r="FRV59" s="147"/>
      <c r="FRW59" s="147"/>
      <c r="FRX59" s="147"/>
      <c r="FRY59" s="148"/>
      <c r="FRZ59" s="148"/>
      <c r="FSA59" s="149"/>
      <c r="FSB59" s="149"/>
      <c r="FSC59" s="150"/>
      <c r="FSD59" s="151"/>
      <c r="FSE59" s="146"/>
      <c r="FSF59" s="147"/>
      <c r="FSG59" s="147"/>
      <c r="FSH59" s="147"/>
      <c r="FSI59" s="147"/>
      <c r="FSJ59" s="147"/>
      <c r="FSK59" s="148"/>
      <c r="FSL59" s="148"/>
      <c r="FSM59" s="149"/>
      <c r="FSN59" s="149"/>
      <c r="FSO59" s="150"/>
      <c r="FSP59" s="151"/>
      <c r="FSQ59" s="146"/>
      <c r="FSR59" s="147"/>
      <c r="FSS59" s="147"/>
      <c r="FST59" s="147"/>
      <c r="FSU59" s="147"/>
      <c r="FSV59" s="147"/>
      <c r="FSW59" s="148"/>
      <c r="FSX59" s="148"/>
      <c r="FSY59" s="149"/>
      <c r="FSZ59" s="149"/>
      <c r="FTA59" s="150"/>
      <c r="FTB59" s="151"/>
      <c r="FTC59" s="146"/>
      <c r="FTD59" s="147"/>
      <c r="FTE59" s="147"/>
      <c r="FTF59" s="147"/>
      <c r="FTG59" s="147"/>
      <c r="FTH59" s="147"/>
      <c r="FTI59" s="148"/>
      <c r="FTJ59" s="148"/>
      <c r="FTK59" s="149"/>
      <c r="FTL59" s="149"/>
      <c r="FTM59" s="150"/>
      <c r="FTN59" s="151"/>
      <c r="FTO59" s="146"/>
      <c r="FTP59" s="147"/>
      <c r="FTQ59" s="147"/>
      <c r="FTR59" s="147"/>
      <c r="FTS59" s="147"/>
      <c r="FTT59" s="147"/>
      <c r="FTU59" s="148"/>
      <c r="FTV59" s="148"/>
      <c r="FTW59" s="149"/>
      <c r="FTX59" s="149"/>
      <c r="FTY59" s="150"/>
      <c r="FTZ59" s="151"/>
      <c r="FUA59" s="146"/>
      <c r="FUB59" s="147"/>
      <c r="FUC59" s="147"/>
      <c r="FUD59" s="147"/>
      <c r="FUE59" s="147"/>
      <c r="FUF59" s="147"/>
      <c r="FUG59" s="148"/>
      <c r="FUH59" s="148"/>
      <c r="FUI59" s="149"/>
      <c r="FUJ59" s="149"/>
      <c r="FUK59" s="150"/>
      <c r="FUL59" s="151"/>
      <c r="FUM59" s="146"/>
      <c r="FUN59" s="147"/>
      <c r="FUO59" s="147"/>
      <c r="FUP59" s="147"/>
      <c r="FUQ59" s="147"/>
      <c r="FUR59" s="147"/>
      <c r="FUS59" s="148"/>
      <c r="FUT59" s="148"/>
      <c r="FUU59" s="149"/>
      <c r="FUV59" s="149"/>
      <c r="FUW59" s="150"/>
      <c r="FUX59" s="151"/>
      <c r="FUY59" s="146"/>
      <c r="FUZ59" s="147"/>
      <c r="FVA59" s="147"/>
      <c r="FVB59" s="147"/>
      <c r="FVC59" s="147"/>
      <c r="FVD59" s="147"/>
      <c r="FVE59" s="148"/>
      <c r="FVF59" s="148"/>
      <c r="FVG59" s="149"/>
      <c r="FVH59" s="149"/>
      <c r="FVI59" s="150"/>
      <c r="FVJ59" s="151"/>
      <c r="FVK59" s="146"/>
      <c r="FVL59" s="147"/>
      <c r="FVM59" s="147"/>
      <c r="FVN59" s="147"/>
      <c r="FVO59" s="147"/>
      <c r="FVP59" s="147"/>
      <c r="FVQ59" s="148"/>
      <c r="FVR59" s="148"/>
      <c r="FVS59" s="149"/>
      <c r="FVT59" s="149"/>
      <c r="FVU59" s="150"/>
      <c r="FVV59" s="151"/>
      <c r="FVW59" s="146"/>
      <c r="FVX59" s="147"/>
      <c r="FVY59" s="147"/>
      <c r="FVZ59" s="147"/>
      <c r="FWA59" s="147"/>
      <c r="FWB59" s="147"/>
      <c r="FWC59" s="148"/>
      <c r="FWD59" s="148"/>
      <c r="FWE59" s="149"/>
      <c r="FWF59" s="149"/>
      <c r="FWG59" s="150"/>
      <c r="FWH59" s="151"/>
      <c r="FWI59" s="146"/>
      <c r="FWJ59" s="147"/>
      <c r="FWK59" s="147"/>
      <c r="FWL59" s="147"/>
      <c r="FWM59" s="147"/>
      <c r="FWN59" s="147"/>
      <c r="FWO59" s="148"/>
      <c r="FWP59" s="148"/>
      <c r="FWQ59" s="149"/>
      <c r="FWR59" s="149"/>
      <c r="FWS59" s="150"/>
      <c r="FWT59" s="151"/>
      <c r="FWU59" s="146"/>
      <c r="FWV59" s="147"/>
      <c r="FWW59" s="147"/>
      <c r="FWX59" s="147"/>
      <c r="FWY59" s="147"/>
      <c r="FWZ59" s="147"/>
      <c r="FXA59" s="148"/>
      <c r="FXB59" s="148"/>
      <c r="FXC59" s="149"/>
      <c r="FXD59" s="149"/>
      <c r="FXE59" s="150"/>
      <c r="FXF59" s="151"/>
      <c r="FXG59" s="146"/>
      <c r="FXH59" s="147"/>
      <c r="FXI59" s="147"/>
      <c r="FXJ59" s="147"/>
      <c r="FXK59" s="147"/>
      <c r="FXL59" s="147"/>
      <c r="FXM59" s="148"/>
      <c r="FXN59" s="148"/>
      <c r="FXO59" s="149"/>
      <c r="FXP59" s="149"/>
      <c r="FXQ59" s="150"/>
      <c r="FXR59" s="151"/>
      <c r="FXS59" s="146"/>
      <c r="FXT59" s="147"/>
      <c r="FXU59" s="147"/>
      <c r="FXV59" s="147"/>
      <c r="FXW59" s="147"/>
      <c r="FXX59" s="147"/>
      <c r="FXY59" s="148"/>
      <c r="FXZ59" s="148"/>
      <c r="FYA59" s="149"/>
      <c r="FYB59" s="149"/>
      <c r="FYC59" s="150"/>
      <c r="FYD59" s="151"/>
      <c r="FYE59" s="146"/>
      <c r="FYF59" s="147"/>
      <c r="FYG59" s="147"/>
      <c r="FYH59" s="147"/>
      <c r="FYI59" s="147"/>
      <c r="FYJ59" s="147"/>
      <c r="FYK59" s="148"/>
      <c r="FYL59" s="148"/>
      <c r="FYM59" s="149"/>
      <c r="FYN59" s="149"/>
      <c r="FYO59" s="150"/>
      <c r="FYP59" s="151"/>
      <c r="FYQ59" s="146"/>
      <c r="FYR59" s="147"/>
      <c r="FYS59" s="147"/>
      <c r="FYT59" s="147"/>
      <c r="FYU59" s="147"/>
      <c r="FYV59" s="147"/>
      <c r="FYW59" s="148"/>
      <c r="FYX59" s="148"/>
      <c r="FYY59" s="149"/>
      <c r="FYZ59" s="149"/>
      <c r="FZA59" s="150"/>
      <c r="FZB59" s="151"/>
      <c r="FZC59" s="146"/>
      <c r="FZD59" s="147"/>
      <c r="FZE59" s="147"/>
      <c r="FZF59" s="147"/>
      <c r="FZG59" s="147"/>
      <c r="FZH59" s="147"/>
      <c r="FZI59" s="148"/>
      <c r="FZJ59" s="148"/>
      <c r="FZK59" s="149"/>
      <c r="FZL59" s="149"/>
      <c r="FZM59" s="150"/>
      <c r="FZN59" s="151"/>
      <c r="FZO59" s="146"/>
      <c r="FZP59" s="147"/>
      <c r="FZQ59" s="147"/>
      <c r="FZR59" s="147"/>
      <c r="FZS59" s="147"/>
      <c r="FZT59" s="147"/>
      <c r="FZU59" s="148"/>
      <c r="FZV59" s="148"/>
      <c r="FZW59" s="149"/>
      <c r="FZX59" s="149"/>
      <c r="FZY59" s="150"/>
      <c r="FZZ59" s="151"/>
      <c r="GAA59" s="146"/>
      <c r="GAB59" s="147"/>
      <c r="GAC59" s="147"/>
      <c r="GAD59" s="147"/>
      <c r="GAE59" s="147"/>
      <c r="GAF59" s="147"/>
      <c r="GAG59" s="148"/>
      <c r="GAH59" s="148"/>
      <c r="GAI59" s="149"/>
      <c r="GAJ59" s="149"/>
      <c r="GAK59" s="150"/>
      <c r="GAL59" s="151"/>
      <c r="GAM59" s="146"/>
      <c r="GAN59" s="147"/>
      <c r="GAO59" s="147"/>
      <c r="GAP59" s="147"/>
      <c r="GAQ59" s="147"/>
      <c r="GAR59" s="147"/>
      <c r="GAS59" s="148"/>
      <c r="GAT59" s="148"/>
      <c r="GAU59" s="149"/>
      <c r="GAV59" s="149"/>
      <c r="GAW59" s="150"/>
      <c r="GAX59" s="151"/>
      <c r="GAY59" s="146"/>
      <c r="GAZ59" s="147"/>
      <c r="GBA59" s="147"/>
      <c r="GBB59" s="147"/>
      <c r="GBC59" s="147"/>
      <c r="GBD59" s="147"/>
      <c r="GBE59" s="148"/>
      <c r="GBF59" s="148"/>
      <c r="GBG59" s="149"/>
      <c r="GBH59" s="149"/>
      <c r="GBI59" s="150"/>
      <c r="GBJ59" s="151"/>
      <c r="GBK59" s="146"/>
      <c r="GBL59" s="147"/>
      <c r="GBM59" s="147"/>
      <c r="GBN59" s="147"/>
      <c r="GBO59" s="147"/>
      <c r="GBP59" s="147"/>
      <c r="GBQ59" s="148"/>
      <c r="GBR59" s="148"/>
      <c r="GBS59" s="149"/>
      <c r="GBT59" s="149"/>
      <c r="GBU59" s="150"/>
      <c r="GBV59" s="151"/>
      <c r="GBW59" s="146"/>
      <c r="GBX59" s="147"/>
      <c r="GBY59" s="147"/>
      <c r="GBZ59" s="147"/>
      <c r="GCA59" s="147"/>
      <c r="GCB59" s="147"/>
      <c r="GCC59" s="148"/>
      <c r="GCD59" s="148"/>
      <c r="GCE59" s="149"/>
      <c r="GCF59" s="149"/>
      <c r="GCG59" s="150"/>
      <c r="GCH59" s="151"/>
      <c r="GCI59" s="146"/>
      <c r="GCJ59" s="147"/>
      <c r="GCK59" s="147"/>
      <c r="GCL59" s="147"/>
      <c r="GCM59" s="147"/>
      <c r="GCN59" s="147"/>
      <c r="GCO59" s="148"/>
      <c r="GCP59" s="148"/>
      <c r="GCQ59" s="149"/>
      <c r="GCR59" s="149"/>
      <c r="GCS59" s="150"/>
      <c r="GCT59" s="151"/>
      <c r="GCU59" s="146"/>
      <c r="GCV59" s="147"/>
      <c r="GCW59" s="147"/>
      <c r="GCX59" s="147"/>
      <c r="GCY59" s="147"/>
      <c r="GCZ59" s="147"/>
      <c r="GDA59" s="148"/>
      <c r="GDB59" s="148"/>
      <c r="GDC59" s="149"/>
      <c r="GDD59" s="149"/>
      <c r="GDE59" s="150"/>
      <c r="GDF59" s="151"/>
      <c r="GDG59" s="146"/>
      <c r="GDH59" s="147"/>
      <c r="GDI59" s="147"/>
      <c r="GDJ59" s="147"/>
      <c r="GDK59" s="147"/>
      <c r="GDL59" s="147"/>
      <c r="GDM59" s="148"/>
      <c r="GDN59" s="148"/>
      <c r="GDO59" s="149"/>
      <c r="GDP59" s="149"/>
      <c r="GDQ59" s="150"/>
      <c r="GDR59" s="151"/>
      <c r="GDS59" s="146"/>
      <c r="GDT59" s="147"/>
      <c r="GDU59" s="147"/>
      <c r="GDV59" s="147"/>
      <c r="GDW59" s="147"/>
      <c r="GDX59" s="147"/>
      <c r="GDY59" s="148"/>
      <c r="GDZ59" s="148"/>
      <c r="GEA59" s="149"/>
      <c r="GEB59" s="149"/>
      <c r="GEC59" s="150"/>
      <c r="GED59" s="151"/>
      <c r="GEE59" s="146"/>
      <c r="GEF59" s="147"/>
      <c r="GEG59" s="147"/>
      <c r="GEH59" s="147"/>
      <c r="GEI59" s="147"/>
      <c r="GEJ59" s="147"/>
      <c r="GEK59" s="148"/>
      <c r="GEL59" s="148"/>
      <c r="GEM59" s="149"/>
      <c r="GEN59" s="149"/>
      <c r="GEO59" s="150"/>
      <c r="GEP59" s="151"/>
      <c r="GEQ59" s="146"/>
      <c r="GER59" s="147"/>
      <c r="GES59" s="147"/>
      <c r="GET59" s="147"/>
      <c r="GEU59" s="147"/>
      <c r="GEV59" s="147"/>
      <c r="GEW59" s="148"/>
      <c r="GEX59" s="148"/>
      <c r="GEY59" s="149"/>
      <c r="GEZ59" s="149"/>
      <c r="GFA59" s="150"/>
      <c r="GFB59" s="151"/>
      <c r="GFC59" s="146"/>
      <c r="GFD59" s="147"/>
      <c r="GFE59" s="147"/>
      <c r="GFF59" s="147"/>
      <c r="GFG59" s="147"/>
      <c r="GFH59" s="147"/>
      <c r="GFI59" s="148"/>
      <c r="GFJ59" s="148"/>
      <c r="GFK59" s="149"/>
      <c r="GFL59" s="149"/>
      <c r="GFM59" s="150"/>
      <c r="GFN59" s="151"/>
      <c r="GFO59" s="146"/>
      <c r="GFP59" s="147"/>
      <c r="GFQ59" s="147"/>
      <c r="GFR59" s="147"/>
      <c r="GFS59" s="147"/>
      <c r="GFT59" s="147"/>
      <c r="GFU59" s="148"/>
      <c r="GFV59" s="148"/>
      <c r="GFW59" s="149"/>
      <c r="GFX59" s="149"/>
      <c r="GFY59" s="150"/>
      <c r="GFZ59" s="151"/>
      <c r="GGA59" s="146"/>
      <c r="GGB59" s="147"/>
      <c r="GGC59" s="147"/>
      <c r="GGD59" s="147"/>
      <c r="GGE59" s="147"/>
      <c r="GGF59" s="147"/>
      <c r="GGG59" s="148"/>
      <c r="GGH59" s="148"/>
      <c r="GGI59" s="149"/>
      <c r="GGJ59" s="149"/>
      <c r="GGK59" s="150"/>
      <c r="GGL59" s="151"/>
      <c r="GGM59" s="146"/>
      <c r="GGN59" s="147"/>
      <c r="GGO59" s="147"/>
      <c r="GGP59" s="147"/>
      <c r="GGQ59" s="147"/>
      <c r="GGR59" s="147"/>
      <c r="GGS59" s="148"/>
      <c r="GGT59" s="148"/>
      <c r="GGU59" s="149"/>
      <c r="GGV59" s="149"/>
      <c r="GGW59" s="150"/>
      <c r="GGX59" s="151"/>
      <c r="GGY59" s="146"/>
      <c r="GGZ59" s="147"/>
      <c r="GHA59" s="147"/>
      <c r="GHB59" s="147"/>
      <c r="GHC59" s="147"/>
      <c r="GHD59" s="147"/>
      <c r="GHE59" s="148"/>
      <c r="GHF59" s="148"/>
      <c r="GHG59" s="149"/>
      <c r="GHH59" s="149"/>
      <c r="GHI59" s="150"/>
      <c r="GHJ59" s="151"/>
      <c r="GHK59" s="146"/>
      <c r="GHL59" s="147"/>
      <c r="GHM59" s="147"/>
      <c r="GHN59" s="147"/>
      <c r="GHO59" s="147"/>
      <c r="GHP59" s="147"/>
      <c r="GHQ59" s="148"/>
      <c r="GHR59" s="148"/>
      <c r="GHS59" s="149"/>
      <c r="GHT59" s="149"/>
      <c r="GHU59" s="150"/>
      <c r="GHV59" s="151"/>
      <c r="GHW59" s="146"/>
      <c r="GHX59" s="147"/>
      <c r="GHY59" s="147"/>
      <c r="GHZ59" s="147"/>
      <c r="GIA59" s="147"/>
      <c r="GIB59" s="147"/>
      <c r="GIC59" s="148"/>
      <c r="GID59" s="148"/>
      <c r="GIE59" s="149"/>
      <c r="GIF59" s="149"/>
      <c r="GIG59" s="150"/>
      <c r="GIH59" s="151"/>
      <c r="GII59" s="146"/>
      <c r="GIJ59" s="147"/>
      <c r="GIK59" s="147"/>
      <c r="GIL59" s="147"/>
      <c r="GIM59" s="147"/>
      <c r="GIN59" s="147"/>
      <c r="GIO59" s="148"/>
      <c r="GIP59" s="148"/>
      <c r="GIQ59" s="149"/>
      <c r="GIR59" s="149"/>
      <c r="GIS59" s="150"/>
      <c r="GIT59" s="151"/>
      <c r="GIU59" s="146"/>
      <c r="GIV59" s="147"/>
      <c r="GIW59" s="147"/>
      <c r="GIX59" s="147"/>
      <c r="GIY59" s="147"/>
      <c r="GIZ59" s="147"/>
      <c r="GJA59" s="148"/>
      <c r="GJB59" s="148"/>
      <c r="GJC59" s="149"/>
      <c r="GJD59" s="149"/>
      <c r="GJE59" s="150"/>
      <c r="GJF59" s="151"/>
      <c r="GJG59" s="146"/>
      <c r="GJH59" s="147"/>
      <c r="GJI59" s="147"/>
      <c r="GJJ59" s="147"/>
      <c r="GJK59" s="147"/>
      <c r="GJL59" s="147"/>
      <c r="GJM59" s="148"/>
      <c r="GJN59" s="148"/>
      <c r="GJO59" s="149"/>
      <c r="GJP59" s="149"/>
      <c r="GJQ59" s="150"/>
      <c r="GJR59" s="151"/>
      <c r="GJS59" s="146"/>
      <c r="GJT59" s="147"/>
      <c r="GJU59" s="147"/>
      <c r="GJV59" s="147"/>
      <c r="GJW59" s="147"/>
      <c r="GJX59" s="147"/>
      <c r="GJY59" s="148"/>
      <c r="GJZ59" s="148"/>
      <c r="GKA59" s="149"/>
      <c r="GKB59" s="149"/>
      <c r="GKC59" s="150"/>
      <c r="GKD59" s="151"/>
      <c r="GKE59" s="146"/>
      <c r="GKF59" s="147"/>
      <c r="GKG59" s="147"/>
      <c r="GKH59" s="147"/>
      <c r="GKI59" s="147"/>
      <c r="GKJ59" s="147"/>
      <c r="GKK59" s="148"/>
      <c r="GKL59" s="148"/>
      <c r="GKM59" s="149"/>
      <c r="GKN59" s="149"/>
      <c r="GKO59" s="150"/>
      <c r="GKP59" s="151"/>
      <c r="GKQ59" s="146"/>
      <c r="GKR59" s="147"/>
      <c r="GKS59" s="147"/>
      <c r="GKT59" s="147"/>
      <c r="GKU59" s="147"/>
      <c r="GKV59" s="147"/>
      <c r="GKW59" s="148"/>
      <c r="GKX59" s="148"/>
      <c r="GKY59" s="149"/>
      <c r="GKZ59" s="149"/>
      <c r="GLA59" s="150"/>
      <c r="GLB59" s="151"/>
      <c r="GLC59" s="146"/>
      <c r="GLD59" s="147"/>
      <c r="GLE59" s="147"/>
      <c r="GLF59" s="147"/>
      <c r="GLG59" s="147"/>
      <c r="GLH59" s="147"/>
      <c r="GLI59" s="148"/>
      <c r="GLJ59" s="148"/>
      <c r="GLK59" s="149"/>
      <c r="GLL59" s="149"/>
      <c r="GLM59" s="150"/>
      <c r="GLN59" s="151"/>
      <c r="GLO59" s="146"/>
      <c r="GLP59" s="147"/>
      <c r="GLQ59" s="147"/>
      <c r="GLR59" s="147"/>
      <c r="GLS59" s="147"/>
      <c r="GLT59" s="147"/>
      <c r="GLU59" s="148"/>
      <c r="GLV59" s="148"/>
      <c r="GLW59" s="149"/>
      <c r="GLX59" s="149"/>
      <c r="GLY59" s="150"/>
      <c r="GLZ59" s="151"/>
      <c r="GMA59" s="146"/>
      <c r="GMB59" s="147"/>
      <c r="GMC59" s="147"/>
      <c r="GMD59" s="147"/>
      <c r="GME59" s="147"/>
      <c r="GMF59" s="147"/>
      <c r="GMG59" s="148"/>
      <c r="GMH59" s="148"/>
      <c r="GMI59" s="149"/>
      <c r="GMJ59" s="149"/>
      <c r="GMK59" s="150"/>
      <c r="GML59" s="151"/>
      <c r="GMM59" s="146"/>
      <c r="GMN59" s="147"/>
      <c r="GMO59" s="147"/>
      <c r="GMP59" s="147"/>
      <c r="GMQ59" s="147"/>
      <c r="GMR59" s="147"/>
      <c r="GMS59" s="148"/>
      <c r="GMT59" s="148"/>
      <c r="GMU59" s="149"/>
      <c r="GMV59" s="149"/>
      <c r="GMW59" s="150"/>
      <c r="GMX59" s="151"/>
      <c r="GMY59" s="146"/>
      <c r="GMZ59" s="147"/>
      <c r="GNA59" s="147"/>
      <c r="GNB59" s="147"/>
      <c r="GNC59" s="147"/>
      <c r="GND59" s="147"/>
      <c r="GNE59" s="148"/>
      <c r="GNF59" s="148"/>
      <c r="GNG59" s="149"/>
      <c r="GNH59" s="149"/>
      <c r="GNI59" s="150"/>
      <c r="GNJ59" s="151"/>
      <c r="GNK59" s="146"/>
      <c r="GNL59" s="147"/>
      <c r="GNM59" s="147"/>
      <c r="GNN59" s="147"/>
      <c r="GNO59" s="147"/>
      <c r="GNP59" s="147"/>
      <c r="GNQ59" s="148"/>
      <c r="GNR59" s="148"/>
      <c r="GNS59" s="149"/>
      <c r="GNT59" s="149"/>
      <c r="GNU59" s="150"/>
      <c r="GNV59" s="151"/>
      <c r="GNW59" s="146"/>
      <c r="GNX59" s="147"/>
      <c r="GNY59" s="147"/>
      <c r="GNZ59" s="147"/>
      <c r="GOA59" s="147"/>
      <c r="GOB59" s="147"/>
      <c r="GOC59" s="148"/>
      <c r="GOD59" s="148"/>
      <c r="GOE59" s="149"/>
      <c r="GOF59" s="149"/>
      <c r="GOG59" s="150"/>
      <c r="GOH59" s="151"/>
      <c r="GOI59" s="146"/>
      <c r="GOJ59" s="147"/>
      <c r="GOK59" s="147"/>
      <c r="GOL59" s="147"/>
      <c r="GOM59" s="147"/>
      <c r="GON59" s="147"/>
      <c r="GOO59" s="148"/>
      <c r="GOP59" s="148"/>
      <c r="GOQ59" s="149"/>
      <c r="GOR59" s="149"/>
      <c r="GOS59" s="150"/>
      <c r="GOT59" s="151"/>
      <c r="GOU59" s="146"/>
      <c r="GOV59" s="147"/>
      <c r="GOW59" s="147"/>
      <c r="GOX59" s="147"/>
      <c r="GOY59" s="147"/>
      <c r="GOZ59" s="147"/>
      <c r="GPA59" s="148"/>
      <c r="GPB59" s="148"/>
      <c r="GPC59" s="149"/>
      <c r="GPD59" s="149"/>
      <c r="GPE59" s="150"/>
      <c r="GPF59" s="151"/>
      <c r="GPG59" s="146"/>
      <c r="GPH59" s="147"/>
      <c r="GPI59" s="147"/>
      <c r="GPJ59" s="147"/>
      <c r="GPK59" s="147"/>
      <c r="GPL59" s="147"/>
      <c r="GPM59" s="148"/>
      <c r="GPN59" s="148"/>
      <c r="GPO59" s="149"/>
      <c r="GPP59" s="149"/>
      <c r="GPQ59" s="150"/>
      <c r="GPR59" s="151"/>
      <c r="GPS59" s="146"/>
      <c r="GPT59" s="147"/>
      <c r="GPU59" s="147"/>
      <c r="GPV59" s="147"/>
      <c r="GPW59" s="147"/>
      <c r="GPX59" s="147"/>
      <c r="GPY59" s="148"/>
      <c r="GPZ59" s="148"/>
      <c r="GQA59" s="149"/>
      <c r="GQB59" s="149"/>
      <c r="GQC59" s="150"/>
      <c r="GQD59" s="151"/>
      <c r="GQE59" s="146"/>
      <c r="GQF59" s="147"/>
      <c r="GQG59" s="147"/>
      <c r="GQH59" s="147"/>
      <c r="GQI59" s="147"/>
      <c r="GQJ59" s="147"/>
      <c r="GQK59" s="148"/>
      <c r="GQL59" s="148"/>
      <c r="GQM59" s="149"/>
      <c r="GQN59" s="149"/>
      <c r="GQO59" s="150"/>
      <c r="GQP59" s="151"/>
      <c r="GQQ59" s="146"/>
      <c r="GQR59" s="147"/>
      <c r="GQS59" s="147"/>
      <c r="GQT59" s="147"/>
      <c r="GQU59" s="147"/>
      <c r="GQV59" s="147"/>
      <c r="GQW59" s="148"/>
      <c r="GQX59" s="148"/>
      <c r="GQY59" s="149"/>
      <c r="GQZ59" s="149"/>
      <c r="GRA59" s="150"/>
      <c r="GRB59" s="151"/>
      <c r="GRC59" s="146"/>
      <c r="GRD59" s="147"/>
      <c r="GRE59" s="147"/>
      <c r="GRF59" s="147"/>
      <c r="GRG59" s="147"/>
      <c r="GRH59" s="147"/>
      <c r="GRI59" s="148"/>
      <c r="GRJ59" s="148"/>
      <c r="GRK59" s="149"/>
      <c r="GRL59" s="149"/>
      <c r="GRM59" s="150"/>
      <c r="GRN59" s="151"/>
      <c r="GRO59" s="146"/>
      <c r="GRP59" s="147"/>
      <c r="GRQ59" s="147"/>
      <c r="GRR59" s="147"/>
      <c r="GRS59" s="147"/>
      <c r="GRT59" s="147"/>
      <c r="GRU59" s="148"/>
      <c r="GRV59" s="148"/>
      <c r="GRW59" s="149"/>
      <c r="GRX59" s="149"/>
      <c r="GRY59" s="150"/>
      <c r="GRZ59" s="151"/>
      <c r="GSA59" s="146"/>
      <c r="GSB59" s="147"/>
      <c r="GSC59" s="147"/>
      <c r="GSD59" s="147"/>
      <c r="GSE59" s="147"/>
      <c r="GSF59" s="147"/>
      <c r="GSG59" s="148"/>
      <c r="GSH59" s="148"/>
      <c r="GSI59" s="149"/>
      <c r="GSJ59" s="149"/>
      <c r="GSK59" s="150"/>
      <c r="GSL59" s="151"/>
      <c r="GSM59" s="146"/>
      <c r="GSN59" s="147"/>
      <c r="GSO59" s="147"/>
      <c r="GSP59" s="147"/>
      <c r="GSQ59" s="147"/>
      <c r="GSR59" s="147"/>
      <c r="GSS59" s="148"/>
      <c r="GST59" s="148"/>
      <c r="GSU59" s="149"/>
      <c r="GSV59" s="149"/>
      <c r="GSW59" s="150"/>
      <c r="GSX59" s="151"/>
      <c r="GSY59" s="146"/>
      <c r="GSZ59" s="147"/>
      <c r="GTA59" s="147"/>
      <c r="GTB59" s="147"/>
      <c r="GTC59" s="147"/>
      <c r="GTD59" s="147"/>
      <c r="GTE59" s="148"/>
      <c r="GTF59" s="148"/>
      <c r="GTG59" s="149"/>
      <c r="GTH59" s="149"/>
      <c r="GTI59" s="150"/>
      <c r="GTJ59" s="151"/>
      <c r="GTK59" s="146"/>
      <c r="GTL59" s="147"/>
      <c r="GTM59" s="147"/>
      <c r="GTN59" s="147"/>
      <c r="GTO59" s="147"/>
      <c r="GTP59" s="147"/>
      <c r="GTQ59" s="148"/>
      <c r="GTR59" s="148"/>
      <c r="GTS59" s="149"/>
      <c r="GTT59" s="149"/>
      <c r="GTU59" s="150"/>
      <c r="GTV59" s="151"/>
      <c r="GTW59" s="146"/>
      <c r="GTX59" s="147"/>
      <c r="GTY59" s="147"/>
      <c r="GTZ59" s="147"/>
      <c r="GUA59" s="147"/>
      <c r="GUB59" s="147"/>
      <c r="GUC59" s="148"/>
      <c r="GUD59" s="148"/>
      <c r="GUE59" s="149"/>
      <c r="GUF59" s="149"/>
      <c r="GUG59" s="150"/>
      <c r="GUH59" s="151"/>
      <c r="GUI59" s="146"/>
      <c r="GUJ59" s="147"/>
      <c r="GUK59" s="147"/>
      <c r="GUL59" s="147"/>
      <c r="GUM59" s="147"/>
      <c r="GUN59" s="147"/>
      <c r="GUO59" s="148"/>
      <c r="GUP59" s="148"/>
      <c r="GUQ59" s="149"/>
      <c r="GUR59" s="149"/>
      <c r="GUS59" s="150"/>
      <c r="GUT59" s="151"/>
      <c r="GUU59" s="146"/>
      <c r="GUV59" s="147"/>
      <c r="GUW59" s="147"/>
      <c r="GUX59" s="147"/>
      <c r="GUY59" s="147"/>
      <c r="GUZ59" s="147"/>
      <c r="GVA59" s="148"/>
      <c r="GVB59" s="148"/>
      <c r="GVC59" s="149"/>
      <c r="GVD59" s="149"/>
      <c r="GVE59" s="150"/>
      <c r="GVF59" s="151"/>
      <c r="GVG59" s="146"/>
      <c r="GVH59" s="147"/>
      <c r="GVI59" s="147"/>
      <c r="GVJ59" s="147"/>
      <c r="GVK59" s="147"/>
      <c r="GVL59" s="147"/>
      <c r="GVM59" s="148"/>
      <c r="GVN59" s="148"/>
      <c r="GVO59" s="149"/>
      <c r="GVP59" s="149"/>
      <c r="GVQ59" s="150"/>
      <c r="GVR59" s="151"/>
      <c r="GVS59" s="146"/>
      <c r="GVT59" s="147"/>
      <c r="GVU59" s="147"/>
      <c r="GVV59" s="147"/>
      <c r="GVW59" s="147"/>
      <c r="GVX59" s="147"/>
      <c r="GVY59" s="148"/>
      <c r="GVZ59" s="148"/>
      <c r="GWA59" s="149"/>
      <c r="GWB59" s="149"/>
      <c r="GWC59" s="150"/>
      <c r="GWD59" s="151"/>
      <c r="GWE59" s="146"/>
      <c r="GWF59" s="147"/>
      <c r="GWG59" s="147"/>
      <c r="GWH59" s="147"/>
      <c r="GWI59" s="147"/>
      <c r="GWJ59" s="147"/>
      <c r="GWK59" s="148"/>
      <c r="GWL59" s="148"/>
      <c r="GWM59" s="149"/>
      <c r="GWN59" s="149"/>
      <c r="GWO59" s="150"/>
      <c r="GWP59" s="151"/>
      <c r="GWQ59" s="146"/>
      <c r="GWR59" s="147"/>
      <c r="GWS59" s="147"/>
      <c r="GWT59" s="147"/>
      <c r="GWU59" s="147"/>
      <c r="GWV59" s="147"/>
      <c r="GWW59" s="148"/>
      <c r="GWX59" s="148"/>
      <c r="GWY59" s="149"/>
      <c r="GWZ59" s="149"/>
      <c r="GXA59" s="150"/>
      <c r="GXB59" s="151"/>
      <c r="GXC59" s="146"/>
      <c r="GXD59" s="147"/>
      <c r="GXE59" s="147"/>
      <c r="GXF59" s="147"/>
      <c r="GXG59" s="147"/>
      <c r="GXH59" s="147"/>
      <c r="GXI59" s="148"/>
      <c r="GXJ59" s="148"/>
      <c r="GXK59" s="149"/>
      <c r="GXL59" s="149"/>
      <c r="GXM59" s="150"/>
      <c r="GXN59" s="151"/>
      <c r="GXO59" s="146"/>
      <c r="GXP59" s="147"/>
      <c r="GXQ59" s="147"/>
      <c r="GXR59" s="147"/>
      <c r="GXS59" s="147"/>
      <c r="GXT59" s="147"/>
      <c r="GXU59" s="148"/>
      <c r="GXV59" s="148"/>
      <c r="GXW59" s="149"/>
      <c r="GXX59" s="149"/>
      <c r="GXY59" s="150"/>
      <c r="GXZ59" s="151"/>
      <c r="GYA59" s="146"/>
      <c r="GYB59" s="147"/>
      <c r="GYC59" s="147"/>
      <c r="GYD59" s="147"/>
      <c r="GYE59" s="147"/>
      <c r="GYF59" s="147"/>
      <c r="GYG59" s="148"/>
      <c r="GYH59" s="148"/>
      <c r="GYI59" s="149"/>
      <c r="GYJ59" s="149"/>
      <c r="GYK59" s="150"/>
      <c r="GYL59" s="151"/>
      <c r="GYM59" s="146"/>
      <c r="GYN59" s="147"/>
      <c r="GYO59" s="147"/>
      <c r="GYP59" s="147"/>
      <c r="GYQ59" s="147"/>
      <c r="GYR59" s="147"/>
      <c r="GYS59" s="148"/>
      <c r="GYT59" s="148"/>
      <c r="GYU59" s="149"/>
      <c r="GYV59" s="149"/>
      <c r="GYW59" s="150"/>
      <c r="GYX59" s="151"/>
      <c r="GYY59" s="146"/>
      <c r="GYZ59" s="147"/>
      <c r="GZA59" s="147"/>
      <c r="GZB59" s="147"/>
      <c r="GZC59" s="147"/>
      <c r="GZD59" s="147"/>
      <c r="GZE59" s="148"/>
      <c r="GZF59" s="148"/>
      <c r="GZG59" s="149"/>
      <c r="GZH59" s="149"/>
      <c r="GZI59" s="150"/>
      <c r="GZJ59" s="151"/>
      <c r="GZK59" s="146"/>
      <c r="GZL59" s="147"/>
      <c r="GZM59" s="147"/>
      <c r="GZN59" s="147"/>
      <c r="GZO59" s="147"/>
      <c r="GZP59" s="147"/>
      <c r="GZQ59" s="148"/>
      <c r="GZR59" s="148"/>
      <c r="GZS59" s="149"/>
      <c r="GZT59" s="149"/>
      <c r="GZU59" s="150"/>
      <c r="GZV59" s="151"/>
      <c r="GZW59" s="146"/>
      <c r="GZX59" s="147"/>
      <c r="GZY59" s="147"/>
      <c r="GZZ59" s="147"/>
      <c r="HAA59" s="147"/>
      <c r="HAB59" s="147"/>
      <c r="HAC59" s="148"/>
      <c r="HAD59" s="148"/>
      <c r="HAE59" s="149"/>
      <c r="HAF59" s="149"/>
      <c r="HAG59" s="150"/>
      <c r="HAH59" s="151"/>
      <c r="HAI59" s="146"/>
      <c r="HAJ59" s="147"/>
      <c r="HAK59" s="147"/>
      <c r="HAL59" s="147"/>
      <c r="HAM59" s="147"/>
      <c r="HAN59" s="147"/>
      <c r="HAO59" s="148"/>
      <c r="HAP59" s="148"/>
      <c r="HAQ59" s="149"/>
      <c r="HAR59" s="149"/>
      <c r="HAS59" s="150"/>
      <c r="HAT59" s="151"/>
      <c r="HAU59" s="146"/>
      <c r="HAV59" s="147"/>
      <c r="HAW59" s="147"/>
      <c r="HAX59" s="147"/>
      <c r="HAY59" s="147"/>
      <c r="HAZ59" s="147"/>
      <c r="HBA59" s="148"/>
      <c r="HBB59" s="148"/>
      <c r="HBC59" s="149"/>
      <c r="HBD59" s="149"/>
      <c r="HBE59" s="150"/>
      <c r="HBF59" s="151"/>
      <c r="HBG59" s="146"/>
      <c r="HBH59" s="147"/>
      <c r="HBI59" s="147"/>
      <c r="HBJ59" s="147"/>
      <c r="HBK59" s="147"/>
      <c r="HBL59" s="147"/>
      <c r="HBM59" s="148"/>
      <c r="HBN59" s="148"/>
      <c r="HBO59" s="149"/>
      <c r="HBP59" s="149"/>
      <c r="HBQ59" s="150"/>
      <c r="HBR59" s="151"/>
      <c r="HBS59" s="146"/>
      <c r="HBT59" s="147"/>
      <c r="HBU59" s="147"/>
      <c r="HBV59" s="147"/>
      <c r="HBW59" s="147"/>
      <c r="HBX59" s="147"/>
      <c r="HBY59" s="148"/>
      <c r="HBZ59" s="148"/>
      <c r="HCA59" s="149"/>
      <c r="HCB59" s="149"/>
      <c r="HCC59" s="150"/>
      <c r="HCD59" s="151"/>
      <c r="HCE59" s="146"/>
      <c r="HCF59" s="147"/>
      <c r="HCG59" s="147"/>
      <c r="HCH59" s="147"/>
      <c r="HCI59" s="147"/>
      <c r="HCJ59" s="147"/>
      <c r="HCK59" s="148"/>
      <c r="HCL59" s="148"/>
      <c r="HCM59" s="149"/>
      <c r="HCN59" s="149"/>
      <c r="HCO59" s="150"/>
      <c r="HCP59" s="151"/>
      <c r="HCQ59" s="146"/>
      <c r="HCR59" s="147"/>
      <c r="HCS59" s="147"/>
      <c r="HCT59" s="147"/>
      <c r="HCU59" s="147"/>
      <c r="HCV59" s="147"/>
      <c r="HCW59" s="148"/>
      <c r="HCX59" s="148"/>
      <c r="HCY59" s="149"/>
      <c r="HCZ59" s="149"/>
      <c r="HDA59" s="150"/>
      <c r="HDB59" s="151"/>
      <c r="HDC59" s="146"/>
      <c r="HDD59" s="147"/>
      <c r="HDE59" s="147"/>
      <c r="HDF59" s="147"/>
      <c r="HDG59" s="147"/>
      <c r="HDH59" s="147"/>
      <c r="HDI59" s="148"/>
      <c r="HDJ59" s="148"/>
      <c r="HDK59" s="149"/>
      <c r="HDL59" s="149"/>
      <c r="HDM59" s="150"/>
      <c r="HDN59" s="151"/>
      <c r="HDO59" s="146"/>
      <c r="HDP59" s="147"/>
      <c r="HDQ59" s="147"/>
      <c r="HDR59" s="147"/>
      <c r="HDS59" s="147"/>
      <c r="HDT59" s="147"/>
      <c r="HDU59" s="148"/>
      <c r="HDV59" s="148"/>
      <c r="HDW59" s="149"/>
      <c r="HDX59" s="149"/>
      <c r="HDY59" s="150"/>
      <c r="HDZ59" s="151"/>
      <c r="HEA59" s="146"/>
      <c r="HEB59" s="147"/>
      <c r="HEC59" s="147"/>
      <c r="HED59" s="147"/>
      <c r="HEE59" s="147"/>
      <c r="HEF59" s="147"/>
      <c r="HEG59" s="148"/>
      <c r="HEH59" s="148"/>
      <c r="HEI59" s="149"/>
      <c r="HEJ59" s="149"/>
      <c r="HEK59" s="150"/>
      <c r="HEL59" s="151"/>
      <c r="HEM59" s="146"/>
      <c r="HEN59" s="147"/>
      <c r="HEO59" s="147"/>
      <c r="HEP59" s="147"/>
      <c r="HEQ59" s="147"/>
      <c r="HER59" s="147"/>
      <c r="HES59" s="148"/>
      <c r="HET59" s="148"/>
      <c r="HEU59" s="149"/>
      <c r="HEV59" s="149"/>
      <c r="HEW59" s="150"/>
      <c r="HEX59" s="151"/>
      <c r="HEY59" s="146"/>
      <c r="HEZ59" s="147"/>
      <c r="HFA59" s="147"/>
      <c r="HFB59" s="147"/>
      <c r="HFC59" s="147"/>
      <c r="HFD59" s="147"/>
      <c r="HFE59" s="148"/>
      <c r="HFF59" s="148"/>
      <c r="HFG59" s="149"/>
      <c r="HFH59" s="149"/>
      <c r="HFI59" s="150"/>
      <c r="HFJ59" s="151"/>
      <c r="HFK59" s="146"/>
      <c r="HFL59" s="147"/>
      <c r="HFM59" s="147"/>
      <c r="HFN59" s="147"/>
      <c r="HFO59" s="147"/>
      <c r="HFP59" s="147"/>
      <c r="HFQ59" s="148"/>
      <c r="HFR59" s="148"/>
      <c r="HFS59" s="149"/>
      <c r="HFT59" s="149"/>
      <c r="HFU59" s="150"/>
      <c r="HFV59" s="151"/>
      <c r="HFW59" s="146"/>
      <c r="HFX59" s="147"/>
      <c r="HFY59" s="147"/>
      <c r="HFZ59" s="147"/>
      <c r="HGA59" s="147"/>
      <c r="HGB59" s="147"/>
      <c r="HGC59" s="148"/>
      <c r="HGD59" s="148"/>
      <c r="HGE59" s="149"/>
      <c r="HGF59" s="149"/>
      <c r="HGG59" s="150"/>
      <c r="HGH59" s="151"/>
      <c r="HGI59" s="146"/>
      <c r="HGJ59" s="147"/>
      <c r="HGK59" s="147"/>
      <c r="HGL59" s="147"/>
      <c r="HGM59" s="147"/>
      <c r="HGN59" s="147"/>
      <c r="HGO59" s="148"/>
      <c r="HGP59" s="148"/>
      <c r="HGQ59" s="149"/>
      <c r="HGR59" s="149"/>
      <c r="HGS59" s="150"/>
      <c r="HGT59" s="151"/>
      <c r="HGU59" s="146"/>
      <c r="HGV59" s="147"/>
      <c r="HGW59" s="147"/>
      <c r="HGX59" s="147"/>
      <c r="HGY59" s="147"/>
      <c r="HGZ59" s="147"/>
      <c r="HHA59" s="148"/>
      <c r="HHB59" s="148"/>
      <c r="HHC59" s="149"/>
      <c r="HHD59" s="149"/>
      <c r="HHE59" s="150"/>
      <c r="HHF59" s="151"/>
      <c r="HHG59" s="146"/>
      <c r="HHH59" s="147"/>
      <c r="HHI59" s="147"/>
      <c r="HHJ59" s="147"/>
      <c r="HHK59" s="147"/>
      <c r="HHL59" s="147"/>
      <c r="HHM59" s="148"/>
      <c r="HHN59" s="148"/>
      <c r="HHO59" s="149"/>
      <c r="HHP59" s="149"/>
      <c r="HHQ59" s="150"/>
      <c r="HHR59" s="151"/>
      <c r="HHS59" s="146"/>
      <c r="HHT59" s="147"/>
      <c r="HHU59" s="147"/>
      <c r="HHV59" s="147"/>
      <c r="HHW59" s="147"/>
      <c r="HHX59" s="147"/>
      <c r="HHY59" s="148"/>
      <c r="HHZ59" s="148"/>
      <c r="HIA59" s="149"/>
      <c r="HIB59" s="149"/>
      <c r="HIC59" s="150"/>
      <c r="HID59" s="151"/>
      <c r="HIE59" s="146"/>
      <c r="HIF59" s="147"/>
      <c r="HIG59" s="147"/>
      <c r="HIH59" s="147"/>
      <c r="HII59" s="147"/>
      <c r="HIJ59" s="147"/>
      <c r="HIK59" s="148"/>
      <c r="HIL59" s="148"/>
      <c r="HIM59" s="149"/>
      <c r="HIN59" s="149"/>
      <c r="HIO59" s="150"/>
      <c r="HIP59" s="151"/>
      <c r="HIQ59" s="146"/>
      <c r="HIR59" s="147"/>
      <c r="HIS59" s="147"/>
      <c r="HIT59" s="147"/>
      <c r="HIU59" s="147"/>
      <c r="HIV59" s="147"/>
      <c r="HIW59" s="148"/>
      <c r="HIX59" s="148"/>
      <c r="HIY59" s="149"/>
      <c r="HIZ59" s="149"/>
      <c r="HJA59" s="150"/>
      <c r="HJB59" s="151"/>
      <c r="HJC59" s="146"/>
      <c r="HJD59" s="147"/>
      <c r="HJE59" s="147"/>
      <c r="HJF59" s="147"/>
      <c r="HJG59" s="147"/>
      <c r="HJH59" s="147"/>
      <c r="HJI59" s="148"/>
      <c r="HJJ59" s="148"/>
      <c r="HJK59" s="149"/>
      <c r="HJL59" s="149"/>
      <c r="HJM59" s="150"/>
      <c r="HJN59" s="151"/>
      <c r="HJO59" s="146"/>
      <c r="HJP59" s="147"/>
      <c r="HJQ59" s="147"/>
      <c r="HJR59" s="147"/>
      <c r="HJS59" s="147"/>
      <c r="HJT59" s="147"/>
      <c r="HJU59" s="148"/>
      <c r="HJV59" s="148"/>
      <c r="HJW59" s="149"/>
      <c r="HJX59" s="149"/>
      <c r="HJY59" s="150"/>
      <c r="HJZ59" s="151"/>
      <c r="HKA59" s="146"/>
      <c r="HKB59" s="147"/>
      <c r="HKC59" s="147"/>
      <c r="HKD59" s="147"/>
      <c r="HKE59" s="147"/>
      <c r="HKF59" s="147"/>
      <c r="HKG59" s="148"/>
      <c r="HKH59" s="148"/>
      <c r="HKI59" s="149"/>
      <c r="HKJ59" s="149"/>
      <c r="HKK59" s="150"/>
      <c r="HKL59" s="151"/>
      <c r="HKM59" s="146"/>
      <c r="HKN59" s="147"/>
      <c r="HKO59" s="147"/>
      <c r="HKP59" s="147"/>
      <c r="HKQ59" s="147"/>
      <c r="HKR59" s="147"/>
      <c r="HKS59" s="148"/>
      <c r="HKT59" s="148"/>
      <c r="HKU59" s="149"/>
      <c r="HKV59" s="149"/>
      <c r="HKW59" s="150"/>
      <c r="HKX59" s="151"/>
      <c r="HKY59" s="146"/>
      <c r="HKZ59" s="147"/>
      <c r="HLA59" s="147"/>
      <c r="HLB59" s="147"/>
      <c r="HLC59" s="147"/>
      <c r="HLD59" s="147"/>
      <c r="HLE59" s="148"/>
      <c r="HLF59" s="148"/>
      <c r="HLG59" s="149"/>
      <c r="HLH59" s="149"/>
      <c r="HLI59" s="150"/>
      <c r="HLJ59" s="151"/>
      <c r="HLK59" s="146"/>
      <c r="HLL59" s="147"/>
      <c r="HLM59" s="147"/>
      <c r="HLN59" s="147"/>
      <c r="HLO59" s="147"/>
      <c r="HLP59" s="147"/>
      <c r="HLQ59" s="148"/>
      <c r="HLR59" s="148"/>
      <c r="HLS59" s="149"/>
      <c r="HLT59" s="149"/>
      <c r="HLU59" s="150"/>
      <c r="HLV59" s="151"/>
      <c r="HLW59" s="146"/>
      <c r="HLX59" s="147"/>
      <c r="HLY59" s="147"/>
      <c r="HLZ59" s="147"/>
      <c r="HMA59" s="147"/>
      <c r="HMB59" s="147"/>
      <c r="HMC59" s="148"/>
      <c r="HMD59" s="148"/>
      <c r="HME59" s="149"/>
      <c r="HMF59" s="149"/>
      <c r="HMG59" s="150"/>
      <c r="HMH59" s="151"/>
      <c r="HMI59" s="146"/>
      <c r="HMJ59" s="147"/>
      <c r="HMK59" s="147"/>
      <c r="HML59" s="147"/>
      <c r="HMM59" s="147"/>
      <c r="HMN59" s="147"/>
      <c r="HMO59" s="148"/>
      <c r="HMP59" s="148"/>
      <c r="HMQ59" s="149"/>
      <c r="HMR59" s="149"/>
      <c r="HMS59" s="150"/>
      <c r="HMT59" s="151"/>
      <c r="HMU59" s="146"/>
      <c r="HMV59" s="147"/>
      <c r="HMW59" s="147"/>
      <c r="HMX59" s="147"/>
      <c r="HMY59" s="147"/>
      <c r="HMZ59" s="147"/>
      <c r="HNA59" s="148"/>
      <c r="HNB59" s="148"/>
      <c r="HNC59" s="149"/>
      <c r="HND59" s="149"/>
      <c r="HNE59" s="150"/>
      <c r="HNF59" s="151"/>
      <c r="HNG59" s="146"/>
      <c r="HNH59" s="147"/>
      <c r="HNI59" s="147"/>
      <c r="HNJ59" s="147"/>
      <c r="HNK59" s="147"/>
      <c r="HNL59" s="147"/>
      <c r="HNM59" s="148"/>
      <c r="HNN59" s="148"/>
      <c r="HNO59" s="149"/>
      <c r="HNP59" s="149"/>
      <c r="HNQ59" s="150"/>
      <c r="HNR59" s="151"/>
      <c r="HNS59" s="146"/>
      <c r="HNT59" s="147"/>
      <c r="HNU59" s="147"/>
      <c r="HNV59" s="147"/>
      <c r="HNW59" s="147"/>
      <c r="HNX59" s="147"/>
      <c r="HNY59" s="148"/>
      <c r="HNZ59" s="148"/>
      <c r="HOA59" s="149"/>
      <c r="HOB59" s="149"/>
      <c r="HOC59" s="150"/>
      <c r="HOD59" s="151"/>
      <c r="HOE59" s="146"/>
      <c r="HOF59" s="147"/>
      <c r="HOG59" s="147"/>
      <c r="HOH59" s="147"/>
      <c r="HOI59" s="147"/>
      <c r="HOJ59" s="147"/>
      <c r="HOK59" s="148"/>
      <c r="HOL59" s="148"/>
      <c r="HOM59" s="149"/>
      <c r="HON59" s="149"/>
      <c r="HOO59" s="150"/>
      <c r="HOP59" s="151"/>
      <c r="HOQ59" s="146"/>
      <c r="HOR59" s="147"/>
      <c r="HOS59" s="147"/>
      <c r="HOT59" s="147"/>
      <c r="HOU59" s="147"/>
      <c r="HOV59" s="147"/>
      <c r="HOW59" s="148"/>
      <c r="HOX59" s="148"/>
      <c r="HOY59" s="149"/>
      <c r="HOZ59" s="149"/>
      <c r="HPA59" s="150"/>
      <c r="HPB59" s="151"/>
      <c r="HPC59" s="146"/>
      <c r="HPD59" s="147"/>
      <c r="HPE59" s="147"/>
      <c r="HPF59" s="147"/>
      <c r="HPG59" s="147"/>
      <c r="HPH59" s="147"/>
      <c r="HPI59" s="148"/>
      <c r="HPJ59" s="148"/>
      <c r="HPK59" s="149"/>
      <c r="HPL59" s="149"/>
      <c r="HPM59" s="150"/>
      <c r="HPN59" s="151"/>
      <c r="HPO59" s="146"/>
      <c r="HPP59" s="147"/>
      <c r="HPQ59" s="147"/>
      <c r="HPR59" s="147"/>
      <c r="HPS59" s="147"/>
      <c r="HPT59" s="147"/>
      <c r="HPU59" s="148"/>
      <c r="HPV59" s="148"/>
      <c r="HPW59" s="149"/>
      <c r="HPX59" s="149"/>
      <c r="HPY59" s="150"/>
      <c r="HPZ59" s="151"/>
      <c r="HQA59" s="146"/>
      <c r="HQB59" s="147"/>
      <c r="HQC59" s="147"/>
      <c r="HQD59" s="147"/>
      <c r="HQE59" s="147"/>
      <c r="HQF59" s="147"/>
      <c r="HQG59" s="148"/>
      <c r="HQH59" s="148"/>
      <c r="HQI59" s="149"/>
      <c r="HQJ59" s="149"/>
      <c r="HQK59" s="150"/>
      <c r="HQL59" s="151"/>
      <c r="HQM59" s="146"/>
      <c r="HQN59" s="147"/>
      <c r="HQO59" s="147"/>
      <c r="HQP59" s="147"/>
      <c r="HQQ59" s="147"/>
      <c r="HQR59" s="147"/>
      <c r="HQS59" s="148"/>
      <c r="HQT59" s="148"/>
      <c r="HQU59" s="149"/>
      <c r="HQV59" s="149"/>
      <c r="HQW59" s="150"/>
      <c r="HQX59" s="151"/>
      <c r="HQY59" s="146"/>
      <c r="HQZ59" s="147"/>
      <c r="HRA59" s="147"/>
      <c r="HRB59" s="147"/>
      <c r="HRC59" s="147"/>
      <c r="HRD59" s="147"/>
      <c r="HRE59" s="148"/>
      <c r="HRF59" s="148"/>
      <c r="HRG59" s="149"/>
      <c r="HRH59" s="149"/>
      <c r="HRI59" s="150"/>
      <c r="HRJ59" s="151"/>
      <c r="HRK59" s="146"/>
      <c r="HRL59" s="147"/>
      <c r="HRM59" s="147"/>
      <c r="HRN59" s="147"/>
      <c r="HRO59" s="147"/>
      <c r="HRP59" s="147"/>
      <c r="HRQ59" s="148"/>
      <c r="HRR59" s="148"/>
      <c r="HRS59" s="149"/>
      <c r="HRT59" s="149"/>
      <c r="HRU59" s="150"/>
      <c r="HRV59" s="151"/>
      <c r="HRW59" s="146"/>
      <c r="HRX59" s="147"/>
      <c r="HRY59" s="147"/>
      <c r="HRZ59" s="147"/>
      <c r="HSA59" s="147"/>
      <c r="HSB59" s="147"/>
      <c r="HSC59" s="148"/>
      <c r="HSD59" s="148"/>
      <c r="HSE59" s="149"/>
      <c r="HSF59" s="149"/>
      <c r="HSG59" s="150"/>
      <c r="HSH59" s="151"/>
      <c r="HSI59" s="146"/>
      <c r="HSJ59" s="147"/>
      <c r="HSK59" s="147"/>
      <c r="HSL59" s="147"/>
      <c r="HSM59" s="147"/>
      <c r="HSN59" s="147"/>
      <c r="HSO59" s="148"/>
      <c r="HSP59" s="148"/>
      <c r="HSQ59" s="149"/>
      <c r="HSR59" s="149"/>
      <c r="HSS59" s="150"/>
      <c r="HST59" s="151"/>
      <c r="HSU59" s="146"/>
      <c r="HSV59" s="147"/>
      <c r="HSW59" s="147"/>
      <c r="HSX59" s="147"/>
      <c r="HSY59" s="147"/>
      <c r="HSZ59" s="147"/>
      <c r="HTA59" s="148"/>
      <c r="HTB59" s="148"/>
      <c r="HTC59" s="149"/>
      <c r="HTD59" s="149"/>
      <c r="HTE59" s="150"/>
      <c r="HTF59" s="151"/>
      <c r="HTG59" s="146"/>
      <c r="HTH59" s="147"/>
      <c r="HTI59" s="147"/>
      <c r="HTJ59" s="147"/>
      <c r="HTK59" s="147"/>
      <c r="HTL59" s="147"/>
      <c r="HTM59" s="148"/>
      <c r="HTN59" s="148"/>
      <c r="HTO59" s="149"/>
      <c r="HTP59" s="149"/>
      <c r="HTQ59" s="150"/>
      <c r="HTR59" s="151"/>
      <c r="HTS59" s="146"/>
      <c r="HTT59" s="147"/>
      <c r="HTU59" s="147"/>
      <c r="HTV59" s="147"/>
      <c r="HTW59" s="147"/>
      <c r="HTX59" s="147"/>
      <c r="HTY59" s="148"/>
      <c r="HTZ59" s="148"/>
      <c r="HUA59" s="149"/>
      <c r="HUB59" s="149"/>
      <c r="HUC59" s="150"/>
      <c r="HUD59" s="151"/>
      <c r="HUE59" s="146"/>
      <c r="HUF59" s="147"/>
      <c r="HUG59" s="147"/>
      <c r="HUH59" s="147"/>
      <c r="HUI59" s="147"/>
      <c r="HUJ59" s="147"/>
      <c r="HUK59" s="148"/>
      <c r="HUL59" s="148"/>
      <c r="HUM59" s="149"/>
      <c r="HUN59" s="149"/>
      <c r="HUO59" s="150"/>
      <c r="HUP59" s="151"/>
      <c r="HUQ59" s="146"/>
      <c r="HUR59" s="147"/>
      <c r="HUS59" s="147"/>
      <c r="HUT59" s="147"/>
      <c r="HUU59" s="147"/>
      <c r="HUV59" s="147"/>
      <c r="HUW59" s="148"/>
      <c r="HUX59" s="148"/>
      <c r="HUY59" s="149"/>
      <c r="HUZ59" s="149"/>
      <c r="HVA59" s="150"/>
      <c r="HVB59" s="151"/>
      <c r="HVC59" s="146"/>
      <c r="HVD59" s="147"/>
      <c r="HVE59" s="147"/>
      <c r="HVF59" s="147"/>
      <c r="HVG59" s="147"/>
      <c r="HVH59" s="147"/>
      <c r="HVI59" s="148"/>
      <c r="HVJ59" s="148"/>
      <c r="HVK59" s="149"/>
      <c r="HVL59" s="149"/>
      <c r="HVM59" s="150"/>
      <c r="HVN59" s="151"/>
      <c r="HVO59" s="146"/>
      <c r="HVP59" s="147"/>
      <c r="HVQ59" s="147"/>
      <c r="HVR59" s="147"/>
      <c r="HVS59" s="147"/>
      <c r="HVT59" s="147"/>
      <c r="HVU59" s="148"/>
      <c r="HVV59" s="148"/>
      <c r="HVW59" s="149"/>
      <c r="HVX59" s="149"/>
      <c r="HVY59" s="150"/>
      <c r="HVZ59" s="151"/>
      <c r="HWA59" s="146"/>
      <c r="HWB59" s="147"/>
      <c r="HWC59" s="147"/>
      <c r="HWD59" s="147"/>
      <c r="HWE59" s="147"/>
      <c r="HWF59" s="147"/>
      <c r="HWG59" s="148"/>
      <c r="HWH59" s="148"/>
      <c r="HWI59" s="149"/>
      <c r="HWJ59" s="149"/>
      <c r="HWK59" s="150"/>
      <c r="HWL59" s="151"/>
      <c r="HWM59" s="146"/>
      <c r="HWN59" s="147"/>
      <c r="HWO59" s="147"/>
      <c r="HWP59" s="147"/>
      <c r="HWQ59" s="147"/>
      <c r="HWR59" s="147"/>
      <c r="HWS59" s="148"/>
      <c r="HWT59" s="148"/>
      <c r="HWU59" s="149"/>
      <c r="HWV59" s="149"/>
      <c r="HWW59" s="150"/>
      <c r="HWX59" s="151"/>
      <c r="HWY59" s="146"/>
      <c r="HWZ59" s="147"/>
      <c r="HXA59" s="147"/>
      <c r="HXB59" s="147"/>
      <c r="HXC59" s="147"/>
      <c r="HXD59" s="147"/>
      <c r="HXE59" s="148"/>
      <c r="HXF59" s="148"/>
      <c r="HXG59" s="149"/>
      <c r="HXH59" s="149"/>
      <c r="HXI59" s="150"/>
      <c r="HXJ59" s="151"/>
      <c r="HXK59" s="146"/>
      <c r="HXL59" s="147"/>
      <c r="HXM59" s="147"/>
      <c r="HXN59" s="147"/>
      <c r="HXO59" s="147"/>
      <c r="HXP59" s="147"/>
      <c r="HXQ59" s="148"/>
      <c r="HXR59" s="148"/>
      <c r="HXS59" s="149"/>
      <c r="HXT59" s="149"/>
      <c r="HXU59" s="150"/>
      <c r="HXV59" s="151"/>
      <c r="HXW59" s="146"/>
      <c r="HXX59" s="147"/>
      <c r="HXY59" s="147"/>
      <c r="HXZ59" s="147"/>
      <c r="HYA59" s="147"/>
      <c r="HYB59" s="147"/>
      <c r="HYC59" s="148"/>
      <c r="HYD59" s="148"/>
      <c r="HYE59" s="149"/>
      <c r="HYF59" s="149"/>
      <c r="HYG59" s="150"/>
      <c r="HYH59" s="151"/>
      <c r="HYI59" s="146"/>
      <c r="HYJ59" s="147"/>
      <c r="HYK59" s="147"/>
      <c r="HYL59" s="147"/>
      <c r="HYM59" s="147"/>
      <c r="HYN59" s="147"/>
      <c r="HYO59" s="148"/>
      <c r="HYP59" s="148"/>
      <c r="HYQ59" s="149"/>
      <c r="HYR59" s="149"/>
      <c r="HYS59" s="150"/>
      <c r="HYT59" s="151"/>
      <c r="HYU59" s="146"/>
      <c r="HYV59" s="147"/>
      <c r="HYW59" s="147"/>
      <c r="HYX59" s="147"/>
      <c r="HYY59" s="147"/>
      <c r="HYZ59" s="147"/>
      <c r="HZA59" s="148"/>
      <c r="HZB59" s="148"/>
      <c r="HZC59" s="149"/>
      <c r="HZD59" s="149"/>
      <c r="HZE59" s="150"/>
      <c r="HZF59" s="151"/>
      <c r="HZG59" s="146"/>
      <c r="HZH59" s="147"/>
      <c r="HZI59" s="147"/>
      <c r="HZJ59" s="147"/>
      <c r="HZK59" s="147"/>
      <c r="HZL59" s="147"/>
      <c r="HZM59" s="148"/>
      <c r="HZN59" s="148"/>
      <c r="HZO59" s="149"/>
      <c r="HZP59" s="149"/>
      <c r="HZQ59" s="150"/>
      <c r="HZR59" s="151"/>
      <c r="HZS59" s="146"/>
      <c r="HZT59" s="147"/>
      <c r="HZU59" s="147"/>
      <c r="HZV59" s="147"/>
      <c r="HZW59" s="147"/>
      <c r="HZX59" s="147"/>
      <c r="HZY59" s="148"/>
      <c r="HZZ59" s="148"/>
      <c r="IAA59" s="149"/>
      <c r="IAB59" s="149"/>
      <c r="IAC59" s="150"/>
      <c r="IAD59" s="151"/>
      <c r="IAE59" s="146"/>
      <c r="IAF59" s="147"/>
      <c r="IAG59" s="147"/>
      <c r="IAH59" s="147"/>
      <c r="IAI59" s="147"/>
      <c r="IAJ59" s="147"/>
      <c r="IAK59" s="148"/>
      <c r="IAL59" s="148"/>
      <c r="IAM59" s="149"/>
      <c r="IAN59" s="149"/>
      <c r="IAO59" s="150"/>
      <c r="IAP59" s="151"/>
      <c r="IAQ59" s="146"/>
      <c r="IAR59" s="147"/>
      <c r="IAS59" s="147"/>
      <c r="IAT59" s="147"/>
      <c r="IAU59" s="147"/>
      <c r="IAV59" s="147"/>
      <c r="IAW59" s="148"/>
      <c r="IAX59" s="148"/>
      <c r="IAY59" s="149"/>
      <c r="IAZ59" s="149"/>
      <c r="IBA59" s="150"/>
      <c r="IBB59" s="151"/>
      <c r="IBC59" s="146"/>
      <c r="IBD59" s="147"/>
      <c r="IBE59" s="147"/>
      <c r="IBF59" s="147"/>
      <c r="IBG59" s="147"/>
      <c r="IBH59" s="147"/>
      <c r="IBI59" s="148"/>
      <c r="IBJ59" s="148"/>
      <c r="IBK59" s="149"/>
      <c r="IBL59" s="149"/>
      <c r="IBM59" s="150"/>
      <c r="IBN59" s="151"/>
      <c r="IBO59" s="146"/>
      <c r="IBP59" s="147"/>
      <c r="IBQ59" s="147"/>
      <c r="IBR59" s="147"/>
      <c r="IBS59" s="147"/>
      <c r="IBT59" s="147"/>
      <c r="IBU59" s="148"/>
      <c r="IBV59" s="148"/>
      <c r="IBW59" s="149"/>
      <c r="IBX59" s="149"/>
      <c r="IBY59" s="150"/>
      <c r="IBZ59" s="151"/>
      <c r="ICA59" s="146"/>
      <c r="ICB59" s="147"/>
      <c r="ICC59" s="147"/>
      <c r="ICD59" s="147"/>
      <c r="ICE59" s="147"/>
      <c r="ICF59" s="147"/>
      <c r="ICG59" s="148"/>
      <c r="ICH59" s="148"/>
      <c r="ICI59" s="149"/>
      <c r="ICJ59" s="149"/>
      <c r="ICK59" s="150"/>
      <c r="ICL59" s="151"/>
      <c r="ICM59" s="146"/>
      <c r="ICN59" s="147"/>
      <c r="ICO59" s="147"/>
      <c r="ICP59" s="147"/>
      <c r="ICQ59" s="147"/>
      <c r="ICR59" s="147"/>
      <c r="ICS59" s="148"/>
      <c r="ICT59" s="148"/>
      <c r="ICU59" s="149"/>
      <c r="ICV59" s="149"/>
      <c r="ICW59" s="150"/>
      <c r="ICX59" s="151"/>
      <c r="ICY59" s="146"/>
      <c r="ICZ59" s="147"/>
      <c r="IDA59" s="147"/>
      <c r="IDB59" s="147"/>
      <c r="IDC59" s="147"/>
      <c r="IDD59" s="147"/>
      <c r="IDE59" s="148"/>
      <c r="IDF59" s="148"/>
      <c r="IDG59" s="149"/>
      <c r="IDH59" s="149"/>
      <c r="IDI59" s="150"/>
      <c r="IDJ59" s="151"/>
      <c r="IDK59" s="146"/>
      <c r="IDL59" s="147"/>
      <c r="IDM59" s="147"/>
      <c r="IDN59" s="147"/>
      <c r="IDO59" s="147"/>
      <c r="IDP59" s="147"/>
      <c r="IDQ59" s="148"/>
      <c r="IDR59" s="148"/>
      <c r="IDS59" s="149"/>
      <c r="IDT59" s="149"/>
      <c r="IDU59" s="150"/>
      <c r="IDV59" s="151"/>
      <c r="IDW59" s="146"/>
      <c r="IDX59" s="147"/>
      <c r="IDY59" s="147"/>
      <c r="IDZ59" s="147"/>
      <c r="IEA59" s="147"/>
      <c r="IEB59" s="147"/>
      <c r="IEC59" s="148"/>
      <c r="IED59" s="148"/>
      <c r="IEE59" s="149"/>
      <c r="IEF59" s="149"/>
      <c r="IEG59" s="150"/>
      <c r="IEH59" s="151"/>
      <c r="IEI59" s="146"/>
      <c r="IEJ59" s="147"/>
      <c r="IEK59" s="147"/>
      <c r="IEL59" s="147"/>
      <c r="IEM59" s="147"/>
      <c r="IEN59" s="147"/>
      <c r="IEO59" s="148"/>
      <c r="IEP59" s="148"/>
      <c r="IEQ59" s="149"/>
      <c r="IER59" s="149"/>
      <c r="IES59" s="150"/>
      <c r="IET59" s="151"/>
      <c r="IEU59" s="146"/>
      <c r="IEV59" s="147"/>
      <c r="IEW59" s="147"/>
      <c r="IEX59" s="147"/>
      <c r="IEY59" s="147"/>
      <c r="IEZ59" s="147"/>
      <c r="IFA59" s="148"/>
      <c r="IFB59" s="148"/>
      <c r="IFC59" s="149"/>
      <c r="IFD59" s="149"/>
      <c r="IFE59" s="150"/>
      <c r="IFF59" s="151"/>
      <c r="IFG59" s="146"/>
      <c r="IFH59" s="147"/>
      <c r="IFI59" s="147"/>
      <c r="IFJ59" s="147"/>
      <c r="IFK59" s="147"/>
      <c r="IFL59" s="147"/>
      <c r="IFM59" s="148"/>
      <c r="IFN59" s="148"/>
      <c r="IFO59" s="149"/>
      <c r="IFP59" s="149"/>
      <c r="IFQ59" s="150"/>
      <c r="IFR59" s="151"/>
      <c r="IFS59" s="146"/>
      <c r="IFT59" s="147"/>
      <c r="IFU59" s="147"/>
      <c r="IFV59" s="147"/>
      <c r="IFW59" s="147"/>
      <c r="IFX59" s="147"/>
      <c r="IFY59" s="148"/>
      <c r="IFZ59" s="148"/>
      <c r="IGA59" s="149"/>
      <c r="IGB59" s="149"/>
      <c r="IGC59" s="150"/>
      <c r="IGD59" s="151"/>
      <c r="IGE59" s="146"/>
      <c r="IGF59" s="147"/>
      <c r="IGG59" s="147"/>
      <c r="IGH59" s="147"/>
      <c r="IGI59" s="147"/>
      <c r="IGJ59" s="147"/>
      <c r="IGK59" s="148"/>
      <c r="IGL59" s="148"/>
      <c r="IGM59" s="149"/>
      <c r="IGN59" s="149"/>
      <c r="IGO59" s="150"/>
      <c r="IGP59" s="151"/>
      <c r="IGQ59" s="146"/>
      <c r="IGR59" s="147"/>
      <c r="IGS59" s="147"/>
      <c r="IGT59" s="147"/>
      <c r="IGU59" s="147"/>
      <c r="IGV59" s="147"/>
      <c r="IGW59" s="148"/>
      <c r="IGX59" s="148"/>
      <c r="IGY59" s="149"/>
      <c r="IGZ59" s="149"/>
      <c r="IHA59" s="150"/>
      <c r="IHB59" s="151"/>
      <c r="IHC59" s="146"/>
      <c r="IHD59" s="147"/>
      <c r="IHE59" s="147"/>
      <c r="IHF59" s="147"/>
      <c r="IHG59" s="147"/>
      <c r="IHH59" s="147"/>
      <c r="IHI59" s="148"/>
      <c r="IHJ59" s="148"/>
      <c r="IHK59" s="149"/>
      <c r="IHL59" s="149"/>
      <c r="IHM59" s="150"/>
      <c r="IHN59" s="151"/>
      <c r="IHO59" s="146"/>
      <c r="IHP59" s="147"/>
      <c r="IHQ59" s="147"/>
      <c r="IHR59" s="147"/>
      <c r="IHS59" s="147"/>
      <c r="IHT59" s="147"/>
      <c r="IHU59" s="148"/>
      <c r="IHV59" s="148"/>
      <c r="IHW59" s="149"/>
      <c r="IHX59" s="149"/>
      <c r="IHY59" s="150"/>
      <c r="IHZ59" s="151"/>
      <c r="IIA59" s="146"/>
      <c r="IIB59" s="147"/>
      <c r="IIC59" s="147"/>
      <c r="IID59" s="147"/>
      <c r="IIE59" s="147"/>
      <c r="IIF59" s="147"/>
      <c r="IIG59" s="148"/>
      <c r="IIH59" s="148"/>
      <c r="III59" s="149"/>
      <c r="IIJ59" s="149"/>
      <c r="IIK59" s="150"/>
      <c r="IIL59" s="151"/>
      <c r="IIM59" s="146"/>
      <c r="IIN59" s="147"/>
      <c r="IIO59" s="147"/>
      <c r="IIP59" s="147"/>
      <c r="IIQ59" s="147"/>
      <c r="IIR59" s="147"/>
      <c r="IIS59" s="148"/>
      <c r="IIT59" s="148"/>
      <c r="IIU59" s="149"/>
      <c r="IIV59" s="149"/>
      <c r="IIW59" s="150"/>
      <c r="IIX59" s="151"/>
      <c r="IIY59" s="146"/>
      <c r="IIZ59" s="147"/>
      <c r="IJA59" s="147"/>
      <c r="IJB59" s="147"/>
      <c r="IJC59" s="147"/>
      <c r="IJD59" s="147"/>
      <c r="IJE59" s="148"/>
      <c r="IJF59" s="148"/>
      <c r="IJG59" s="149"/>
      <c r="IJH59" s="149"/>
      <c r="IJI59" s="150"/>
      <c r="IJJ59" s="151"/>
      <c r="IJK59" s="146"/>
      <c r="IJL59" s="147"/>
      <c r="IJM59" s="147"/>
      <c r="IJN59" s="147"/>
      <c r="IJO59" s="147"/>
      <c r="IJP59" s="147"/>
      <c r="IJQ59" s="148"/>
      <c r="IJR59" s="148"/>
      <c r="IJS59" s="149"/>
      <c r="IJT59" s="149"/>
      <c r="IJU59" s="150"/>
      <c r="IJV59" s="151"/>
      <c r="IJW59" s="146"/>
      <c r="IJX59" s="147"/>
      <c r="IJY59" s="147"/>
      <c r="IJZ59" s="147"/>
      <c r="IKA59" s="147"/>
      <c r="IKB59" s="147"/>
      <c r="IKC59" s="148"/>
      <c r="IKD59" s="148"/>
      <c r="IKE59" s="149"/>
      <c r="IKF59" s="149"/>
      <c r="IKG59" s="150"/>
      <c r="IKH59" s="151"/>
      <c r="IKI59" s="146"/>
      <c r="IKJ59" s="147"/>
      <c r="IKK59" s="147"/>
      <c r="IKL59" s="147"/>
      <c r="IKM59" s="147"/>
      <c r="IKN59" s="147"/>
      <c r="IKO59" s="148"/>
      <c r="IKP59" s="148"/>
      <c r="IKQ59" s="149"/>
      <c r="IKR59" s="149"/>
      <c r="IKS59" s="150"/>
      <c r="IKT59" s="151"/>
      <c r="IKU59" s="146"/>
      <c r="IKV59" s="147"/>
      <c r="IKW59" s="147"/>
      <c r="IKX59" s="147"/>
      <c r="IKY59" s="147"/>
      <c r="IKZ59" s="147"/>
      <c r="ILA59" s="148"/>
      <c r="ILB59" s="148"/>
      <c r="ILC59" s="149"/>
      <c r="ILD59" s="149"/>
      <c r="ILE59" s="150"/>
      <c r="ILF59" s="151"/>
      <c r="ILG59" s="146"/>
      <c r="ILH59" s="147"/>
      <c r="ILI59" s="147"/>
      <c r="ILJ59" s="147"/>
      <c r="ILK59" s="147"/>
      <c r="ILL59" s="147"/>
      <c r="ILM59" s="148"/>
      <c r="ILN59" s="148"/>
      <c r="ILO59" s="149"/>
      <c r="ILP59" s="149"/>
      <c r="ILQ59" s="150"/>
      <c r="ILR59" s="151"/>
      <c r="ILS59" s="146"/>
      <c r="ILT59" s="147"/>
      <c r="ILU59" s="147"/>
      <c r="ILV59" s="147"/>
      <c r="ILW59" s="147"/>
      <c r="ILX59" s="147"/>
      <c r="ILY59" s="148"/>
      <c r="ILZ59" s="148"/>
      <c r="IMA59" s="149"/>
      <c r="IMB59" s="149"/>
      <c r="IMC59" s="150"/>
      <c r="IMD59" s="151"/>
      <c r="IME59" s="146"/>
      <c r="IMF59" s="147"/>
      <c r="IMG59" s="147"/>
      <c r="IMH59" s="147"/>
      <c r="IMI59" s="147"/>
      <c r="IMJ59" s="147"/>
      <c r="IMK59" s="148"/>
      <c r="IML59" s="148"/>
      <c r="IMM59" s="149"/>
      <c r="IMN59" s="149"/>
      <c r="IMO59" s="150"/>
      <c r="IMP59" s="151"/>
      <c r="IMQ59" s="146"/>
      <c r="IMR59" s="147"/>
      <c r="IMS59" s="147"/>
      <c r="IMT59" s="147"/>
      <c r="IMU59" s="147"/>
      <c r="IMV59" s="147"/>
      <c r="IMW59" s="148"/>
      <c r="IMX59" s="148"/>
      <c r="IMY59" s="149"/>
      <c r="IMZ59" s="149"/>
      <c r="INA59" s="150"/>
      <c r="INB59" s="151"/>
      <c r="INC59" s="146"/>
      <c r="IND59" s="147"/>
      <c r="INE59" s="147"/>
      <c r="INF59" s="147"/>
      <c r="ING59" s="147"/>
      <c r="INH59" s="147"/>
      <c r="INI59" s="148"/>
      <c r="INJ59" s="148"/>
      <c r="INK59" s="149"/>
      <c r="INL59" s="149"/>
      <c r="INM59" s="150"/>
      <c r="INN59" s="151"/>
      <c r="INO59" s="146"/>
      <c r="INP59" s="147"/>
      <c r="INQ59" s="147"/>
      <c r="INR59" s="147"/>
      <c r="INS59" s="147"/>
      <c r="INT59" s="147"/>
      <c r="INU59" s="148"/>
      <c r="INV59" s="148"/>
      <c r="INW59" s="149"/>
      <c r="INX59" s="149"/>
      <c r="INY59" s="150"/>
      <c r="INZ59" s="151"/>
      <c r="IOA59" s="146"/>
      <c r="IOB59" s="147"/>
      <c r="IOC59" s="147"/>
      <c r="IOD59" s="147"/>
      <c r="IOE59" s="147"/>
      <c r="IOF59" s="147"/>
      <c r="IOG59" s="148"/>
      <c r="IOH59" s="148"/>
      <c r="IOI59" s="149"/>
      <c r="IOJ59" s="149"/>
      <c r="IOK59" s="150"/>
      <c r="IOL59" s="151"/>
      <c r="IOM59" s="146"/>
      <c r="ION59" s="147"/>
      <c r="IOO59" s="147"/>
      <c r="IOP59" s="147"/>
      <c r="IOQ59" s="147"/>
      <c r="IOR59" s="147"/>
      <c r="IOS59" s="148"/>
      <c r="IOT59" s="148"/>
      <c r="IOU59" s="149"/>
      <c r="IOV59" s="149"/>
      <c r="IOW59" s="150"/>
      <c r="IOX59" s="151"/>
      <c r="IOY59" s="146"/>
      <c r="IOZ59" s="147"/>
      <c r="IPA59" s="147"/>
      <c r="IPB59" s="147"/>
      <c r="IPC59" s="147"/>
      <c r="IPD59" s="147"/>
      <c r="IPE59" s="148"/>
      <c r="IPF59" s="148"/>
      <c r="IPG59" s="149"/>
      <c r="IPH59" s="149"/>
      <c r="IPI59" s="150"/>
      <c r="IPJ59" s="151"/>
      <c r="IPK59" s="146"/>
      <c r="IPL59" s="147"/>
      <c r="IPM59" s="147"/>
      <c r="IPN59" s="147"/>
      <c r="IPO59" s="147"/>
      <c r="IPP59" s="147"/>
      <c r="IPQ59" s="148"/>
      <c r="IPR59" s="148"/>
      <c r="IPS59" s="149"/>
      <c r="IPT59" s="149"/>
      <c r="IPU59" s="150"/>
      <c r="IPV59" s="151"/>
      <c r="IPW59" s="146"/>
      <c r="IPX59" s="147"/>
      <c r="IPY59" s="147"/>
      <c r="IPZ59" s="147"/>
      <c r="IQA59" s="147"/>
      <c r="IQB59" s="147"/>
      <c r="IQC59" s="148"/>
      <c r="IQD59" s="148"/>
      <c r="IQE59" s="149"/>
      <c r="IQF59" s="149"/>
      <c r="IQG59" s="150"/>
      <c r="IQH59" s="151"/>
      <c r="IQI59" s="146"/>
      <c r="IQJ59" s="147"/>
      <c r="IQK59" s="147"/>
      <c r="IQL59" s="147"/>
      <c r="IQM59" s="147"/>
      <c r="IQN59" s="147"/>
      <c r="IQO59" s="148"/>
      <c r="IQP59" s="148"/>
      <c r="IQQ59" s="149"/>
      <c r="IQR59" s="149"/>
      <c r="IQS59" s="150"/>
      <c r="IQT59" s="151"/>
      <c r="IQU59" s="146"/>
      <c r="IQV59" s="147"/>
      <c r="IQW59" s="147"/>
      <c r="IQX59" s="147"/>
      <c r="IQY59" s="147"/>
      <c r="IQZ59" s="147"/>
      <c r="IRA59" s="148"/>
      <c r="IRB59" s="148"/>
      <c r="IRC59" s="149"/>
      <c r="IRD59" s="149"/>
      <c r="IRE59" s="150"/>
      <c r="IRF59" s="151"/>
      <c r="IRG59" s="146"/>
      <c r="IRH59" s="147"/>
      <c r="IRI59" s="147"/>
      <c r="IRJ59" s="147"/>
      <c r="IRK59" s="147"/>
      <c r="IRL59" s="147"/>
      <c r="IRM59" s="148"/>
      <c r="IRN59" s="148"/>
      <c r="IRO59" s="149"/>
      <c r="IRP59" s="149"/>
      <c r="IRQ59" s="150"/>
      <c r="IRR59" s="151"/>
      <c r="IRS59" s="146"/>
      <c r="IRT59" s="147"/>
      <c r="IRU59" s="147"/>
      <c r="IRV59" s="147"/>
      <c r="IRW59" s="147"/>
      <c r="IRX59" s="147"/>
      <c r="IRY59" s="148"/>
      <c r="IRZ59" s="148"/>
      <c r="ISA59" s="149"/>
      <c r="ISB59" s="149"/>
      <c r="ISC59" s="150"/>
      <c r="ISD59" s="151"/>
      <c r="ISE59" s="146"/>
      <c r="ISF59" s="147"/>
      <c r="ISG59" s="147"/>
      <c r="ISH59" s="147"/>
      <c r="ISI59" s="147"/>
      <c r="ISJ59" s="147"/>
      <c r="ISK59" s="148"/>
      <c r="ISL59" s="148"/>
      <c r="ISM59" s="149"/>
      <c r="ISN59" s="149"/>
      <c r="ISO59" s="150"/>
      <c r="ISP59" s="151"/>
      <c r="ISQ59" s="146"/>
      <c r="ISR59" s="147"/>
      <c r="ISS59" s="147"/>
      <c r="IST59" s="147"/>
      <c r="ISU59" s="147"/>
      <c r="ISV59" s="147"/>
      <c r="ISW59" s="148"/>
      <c r="ISX59" s="148"/>
      <c r="ISY59" s="149"/>
      <c r="ISZ59" s="149"/>
      <c r="ITA59" s="150"/>
      <c r="ITB59" s="151"/>
      <c r="ITC59" s="146"/>
      <c r="ITD59" s="147"/>
      <c r="ITE59" s="147"/>
      <c r="ITF59" s="147"/>
      <c r="ITG59" s="147"/>
      <c r="ITH59" s="147"/>
      <c r="ITI59" s="148"/>
      <c r="ITJ59" s="148"/>
      <c r="ITK59" s="149"/>
      <c r="ITL59" s="149"/>
      <c r="ITM59" s="150"/>
      <c r="ITN59" s="151"/>
      <c r="ITO59" s="146"/>
      <c r="ITP59" s="147"/>
      <c r="ITQ59" s="147"/>
      <c r="ITR59" s="147"/>
      <c r="ITS59" s="147"/>
      <c r="ITT59" s="147"/>
      <c r="ITU59" s="148"/>
      <c r="ITV59" s="148"/>
      <c r="ITW59" s="149"/>
      <c r="ITX59" s="149"/>
      <c r="ITY59" s="150"/>
      <c r="ITZ59" s="151"/>
      <c r="IUA59" s="146"/>
      <c r="IUB59" s="147"/>
      <c r="IUC59" s="147"/>
      <c r="IUD59" s="147"/>
      <c r="IUE59" s="147"/>
      <c r="IUF59" s="147"/>
      <c r="IUG59" s="148"/>
      <c r="IUH59" s="148"/>
      <c r="IUI59" s="149"/>
      <c r="IUJ59" s="149"/>
      <c r="IUK59" s="150"/>
      <c r="IUL59" s="151"/>
      <c r="IUM59" s="146"/>
      <c r="IUN59" s="147"/>
      <c r="IUO59" s="147"/>
      <c r="IUP59" s="147"/>
      <c r="IUQ59" s="147"/>
      <c r="IUR59" s="147"/>
      <c r="IUS59" s="148"/>
      <c r="IUT59" s="148"/>
      <c r="IUU59" s="149"/>
      <c r="IUV59" s="149"/>
      <c r="IUW59" s="150"/>
      <c r="IUX59" s="151"/>
      <c r="IUY59" s="146"/>
      <c r="IUZ59" s="147"/>
      <c r="IVA59" s="147"/>
      <c r="IVB59" s="147"/>
      <c r="IVC59" s="147"/>
      <c r="IVD59" s="147"/>
      <c r="IVE59" s="148"/>
      <c r="IVF59" s="148"/>
      <c r="IVG59" s="149"/>
      <c r="IVH59" s="149"/>
      <c r="IVI59" s="150"/>
      <c r="IVJ59" s="151"/>
      <c r="IVK59" s="146"/>
      <c r="IVL59" s="147"/>
      <c r="IVM59" s="147"/>
      <c r="IVN59" s="147"/>
      <c r="IVO59" s="147"/>
      <c r="IVP59" s="147"/>
      <c r="IVQ59" s="148"/>
      <c r="IVR59" s="148"/>
      <c r="IVS59" s="149"/>
      <c r="IVT59" s="149"/>
      <c r="IVU59" s="150"/>
      <c r="IVV59" s="151"/>
      <c r="IVW59" s="146"/>
      <c r="IVX59" s="147"/>
      <c r="IVY59" s="147"/>
      <c r="IVZ59" s="147"/>
      <c r="IWA59" s="147"/>
      <c r="IWB59" s="147"/>
      <c r="IWC59" s="148"/>
      <c r="IWD59" s="148"/>
      <c r="IWE59" s="149"/>
      <c r="IWF59" s="149"/>
      <c r="IWG59" s="150"/>
      <c r="IWH59" s="151"/>
      <c r="IWI59" s="146"/>
      <c r="IWJ59" s="147"/>
      <c r="IWK59" s="147"/>
      <c r="IWL59" s="147"/>
      <c r="IWM59" s="147"/>
      <c r="IWN59" s="147"/>
      <c r="IWO59" s="148"/>
      <c r="IWP59" s="148"/>
      <c r="IWQ59" s="149"/>
      <c r="IWR59" s="149"/>
      <c r="IWS59" s="150"/>
      <c r="IWT59" s="151"/>
      <c r="IWU59" s="146"/>
      <c r="IWV59" s="147"/>
      <c r="IWW59" s="147"/>
      <c r="IWX59" s="147"/>
      <c r="IWY59" s="147"/>
      <c r="IWZ59" s="147"/>
      <c r="IXA59" s="148"/>
      <c r="IXB59" s="148"/>
      <c r="IXC59" s="149"/>
      <c r="IXD59" s="149"/>
      <c r="IXE59" s="150"/>
      <c r="IXF59" s="151"/>
      <c r="IXG59" s="146"/>
      <c r="IXH59" s="147"/>
      <c r="IXI59" s="147"/>
      <c r="IXJ59" s="147"/>
      <c r="IXK59" s="147"/>
      <c r="IXL59" s="147"/>
      <c r="IXM59" s="148"/>
      <c r="IXN59" s="148"/>
      <c r="IXO59" s="149"/>
      <c r="IXP59" s="149"/>
      <c r="IXQ59" s="150"/>
      <c r="IXR59" s="151"/>
      <c r="IXS59" s="146"/>
      <c r="IXT59" s="147"/>
      <c r="IXU59" s="147"/>
      <c r="IXV59" s="147"/>
      <c r="IXW59" s="147"/>
      <c r="IXX59" s="147"/>
      <c r="IXY59" s="148"/>
      <c r="IXZ59" s="148"/>
      <c r="IYA59" s="149"/>
      <c r="IYB59" s="149"/>
      <c r="IYC59" s="150"/>
      <c r="IYD59" s="151"/>
      <c r="IYE59" s="146"/>
      <c r="IYF59" s="147"/>
      <c r="IYG59" s="147"/>
      <c r="IYH59" s="147"/>
      <c r="IYI59" s="147"/>
      <c r="IYJ59" s="147"/>
      <c r="IYK59" s="148"/>
      <c r="IYL59" s="148"/>
      <c r="IYM59" s="149"/>
      <c r="IYN59" s="149"/>
      <c r="IYO59" s="150"/>
      <c r="IYP59" s="151"/>
      <c r="IYQ59" s="146"/>
      <c r="IYR59" s="147"/>
      <c r="IYS59" s="147"/>
      <c r="IYT59" s="147"/>
      <c r="IYU59" s="147"/>
      <c r="IYV59" s="147"/>
      <c r="IYW59" s="148"/>
      <c r="IYX59" s="148"/>
      <c r="IYY59" s="149"/>
      <c r="IYZ59" s="149"/>
      <c r="IZA59" s="150"/>
      <c r="IZB59" s="151"/>
      <c r="IZC59" s="146"/>
      <c r="IZD59" s="147"/>
      <c r="IZE59" s="147"/>
      <c r="IZF59" s="147"/>
      <c r="IZG59" s="147"/>
      <c r="IZH59" s="147"/>
      <c r="IZI59" s="148"/>
      <c r="IZJ59" s="148"/>
      <c r="IZK59" s="149"/>
      <c r="IZL59" s="149"/>
      <c r="IZM59" s="150"/>
      <c r="IZN59" s="151"/>
      <c r="IZO59" s="146"/>
      <c r="IZP59" s="147"/>
      <c r="IZQ59" s="147"/>
      <c r="IZR59" s="147"/>
      <c r="IZS59" s="147"/>
      <c r="IZT59" s="147"/>
      <c r="IZU59" s="148"/>
      <c r="IZV59" s="148"/>
      <c r="IZW59" s="149"/>
      <c r="IZX59" s="149"/>
      <c r="IZY59" s="150"/>
      <c r="IZZ59" s="151"/>
      <c r="JAA59" s="146"/>
      <c r="JAB59" s="147"/>
      <c r="JAC59" s="147"/>
      <c r="JAD59" s="147"/>
      <c r="JAE59" s="147"/>
      <c r="JAF59" s="147"/>
      <c r="JAG59" s="148"/>
      <c r="JAH59" s="148"/>
      <c r="JAI59" s="149"/>
      <c r="JAJ59" s="149"/>
      <c r="JAK59" s="150"/>
      <c r="JAL59" s="151"/>
      <c r="JAM59" s="146"/>
      <c r="JAN59" s="147"/>
      <c r="JAO59" s="147"/>
      <c r="JAP59" s="147"/>
      <c r="JAQ59" s="147"/>
      <c r="JAR59" s="147"/>
      <c r="JAS59" s="148"/>
      <c r="JAT59" s="148"/>
      <c r="JAU59" s="149"/>
      <c r="JAV59" s="149"/>
      <c r="JAW59" s="150"/>
      <c r="JAX59" s="151"/>
      <c r="JAY59" s="146"/>
      <c r="JAZ59" s="147"/>
      <c r="JBA59" s="147"/>
      <c r="JBB59" s="147"/>
      <c r="JBC59" s="147"/>
      <c r="JBD59" s="147"/>
      <c r="JBE59" s="148"/>
      <c r="JBF59" s="148"/>
      <c r="JBG59" s="149"/>
      <c r="JBH59" s="149"/>
      <c r="JBI59" s="150"/>
      <c r="JBJ59" s="151"/>
      <c r="JBK59" s="146"/>
      <c r="JBL59" s="147"/>
      <c r="JBM59" s="147"/>
      <c r="JBN59" s="147"/>
      <c r="JBO59" s="147"/>
      <c r="JBP59" s="147"/>
      <c r="JBQ59" s="148"/>
      <c r="JBR59" s="148"/>
      <c r="JBS59" s="149"/>
      <c r="JBT59" s="149"/>
      <c r="JBU59" s="150"/>
      <c r="JBV59" s="151"/>
      <c r="JBW59" s="146"/>
      <c r="JBX59" s="147"/>
      <c r="JBY59" s="147"/>
      <c r="JBZ59" s="147"/>
      <c r="JCA59" s="147"/>
      <c r="JCB59" s="147"/>
      <c r="JCC59" s="148"/>
      <c r="JCD59" s="148"/>
      <c r="JCE59" s="149"/>
      <c r="JCF59" s="149"/>
      <c r="JCG59" s="150"/>
      <c r="JCH59" s="151"/>
      <c r="JCI59" s="146"/>
      <c r="JCJ59" s="147"/>
      <c r="JCK59" s="147"/>
      <c r="JCL59" s="147"/>
      <c r="JCM59" s="147"/>
      <c r="JCN59" s="147"/>
      <c r="JCO59" s="148"/>
      <c r="JCP59" s="148"/>
      <c r="JCQ59" s="149"/>
      <c r="JCR59" s="149"/>
      <c r="JCS59" s="150"/>
      <c r="JCT59" s="151"/>
      <c r="JCU59" s="146"/>
      <c r="JCV59" s="147"/>
      <c r="JCW59" s="147"/>
      <c r="JCX59" s="147"/>
      <c r="JCY59" s="147"/>
      <c r="JCZ59" s="147"/>
      <c r="JDA59" s="148"/>
      <c r="JDB59" s="148"/>
      <c r="JDC59" s="149"/>
      <c r="JDD59" s="149"/>
      <c r="JDE59" s="150"/>
      <c r="JDF59" s="151"/>
      <c r="JDG59" s="146"/>
      <c r="JDH59" s="147"/>
      <c r="JDI59" s="147"/>
      <c r="JDJ59" s="147"/>
      <c r="JDK59" s="147"/>
      <c r="JDL59" s="147"/>
      <c r="JDM59" s="148"/>
      <c r="JDN59" s="148"/>
      <c r="JDO59" s="149"/>
      <c r="JDP59" s="149"/>
      <c r="JDQ59" s="150"/>
      <c r="JDR59" s="151"/>
      <c r="JDS59" s="146"/>
      <c r="JDT59" s="147"/>
      <c r="JDU59" s="147"/>
      <c r="JDV59" s="147"/>
      <c r="JDW59" s="147"/>
      <c r="JDX59" s="147"/>
      <c r="JDY59" s="148"/>
      <c r="JDZ59" s="148"/>
      <c r="JEA59" s="149"/>
      <c r="JEB59" s="149"/>
      <c r="JEC59" s="150"/>
      <c r="JED59" s="151"/>
      <c r="JEE59" s="146"/>
      <c r="JEF59" s="147"/>
      <c r="JEG59" s="147"/>
      <c r="JEH59" s="147"/>
      <c r="JEI59" s="147"/>
      <c r="JEJ59" s="147"/>
      <c r="JEK59" s="148"/>
      <c r="JEL59" s="148"/>
      <c r="JEM59" s="149"/>
      <c r="JEN59" s="149"/>
      <c r="JEO59" s="150"/>
      <c r="JEP59" s="151"/>
      <c r="JEQ59" s="146"/>
      <c r="JER59" s="147"/>
      <c r="JES59" s="147"/>
      <c r="JET59" s="147"/>
      <c r="JEU59" s="147"/>
      <c r="JEV59" s="147"/>
      <c r="JEW59" s="148"/>
      <c r="JEX59" s="148"/>
      <c r="JEY59" s="149"/>
      <c r="JEZ59" s="149"/>
      <c r="JFA59" s="150"/>
      <c r="JFB59" s="151"/>
      <c r="JFC59" s="146"/>
      <c r="JFD59" s="147"/>
      <c r="JFE59" s="147"/>
      <c r="JFF59" s="147"/>
      <c r="JFG59" s="147"/>
      <c r="JFH59" s="147"/>
      <c r="JFI59" s="148"/>
      <c r="JFJ59" s="148"/>
      <c r="JFK59" s="149"/>
      <c r="JFL59" s="149"/>
      <c r="JFM59" s="150"/>
      <c r="JFN59" s="151"/>
      <c r="JFO59" s="146"/>
      <c r="JFP59" s="147"/>
      <c r="JFQ59" s="147"/>
      <c r="JFR59" s="147"/>
      <c r="JFS59" s="147"/>
      <c r="JFT59" s="147"/>
      <c r="JFU59" s="148"/>
      <c r="JFV59" s="148"/>
      <c r="JFW59" s="149"/>
      <c r="JFX59" s="149"/>
      <c r="JFY59" s="150"/>
      <c r="JFZ59" s="151"/>
      <c r="JGA59" s="146"/>
      <c r="JGB59" s="147"/>
      <c r="JGC59" s="147"/>
      <c r="JGD59" s="147"/>
      <c r="JGE59" s="147"/>
      <c r="JGF59" s="147"/>
      <c r="JGG59" s="148"/>
      <c r="JGH59" s="148"/>
      <c r="JGI59" s="149"/>
      <c r="JGJ59" s="149"/>
      <c r="JGK59" s="150"/>
      <c r="JGL59" s="151"/>
      <c r="JGM59" s="146"/>
      <c r="JGN59" s="147"/>
      <c r="JGO59" s="147"/>
      <c r="JGP59" s="147"/>
      <c r="JGQ59" s="147"/>
      <c r="JGR59" s="147"/>
      <c r="JGS59" s="148"/>
      <c r="JGT59" s="148"/>
      <c r="JGU59" s="149"/>
      <c r="JGV59" s="149"/>
      <c r="JGW59" s="150"/>
      <c r="JGX59" s="151"/>
      <c r="JGY59" s="146"/>
      <c r="JGZ59" s="147"/>
      <c r="JHA59" s="147"/>
      <c r="JHB59" s="147"/>
      <c r="JHC59" s="147"/>
      <c r="JHD59" s="147"/>
      <c r="JHE59" s="148"/>
      <c r="JHF59" s="148"/>
      <c r="JHG59" s="149"/>
      <c r="JHH59" s="149"/>
      <c r="JHI59" s="150"/>
      <c r="JHJ59" s="151"/>
      <c r="JHK59" s="146"/>
      <c r="JHL59" s="147"/>
      <c r="JHM59" s="147"/>
      <c r="JHN59" s="147"/>
      <c r="JHO59" s="147"/>
      <c r="JHP59" s="147"/>
      <c r="JHQ59" s="148"/>
      <c r="JHR59" s="148"/>
      <c r="JHS59" s="149"/>
      <c r="JHT59" s="149"/>
      <c r="JHU59" s="150"/>
      <c r="JHV59" s="151"/>
      <c r="JHW59" s="146"/>
      <c r="JHX59" s="147"/>
      <c r="JHY59" s="147"/>
      <c r="JHZ59" s="147"/>
      <c r="JIA59" s="147"/>
      <c r="JIB59" s="147"/>
      <c r="JIC59" s="148"/>
      <c r="JID59" s="148"/>
      <c r="JIE59" s="149"/>
      <c r="JIF59" s="149"/>
      <c r="JIG59" s="150"/>
      <c r="JIH59" s="151"/>
      <c r="JII59" s="146"/>
      <c r="JIJ59" s="147"/>
      <c r="JIK59" s="147"/>
      <c r="JIL59" s="147"/>
      <c r="JIM59" s="147"/>
      <c r="JIN59" s="147"/>
      <c r="JIO59" s="148"/>
      <c r="JIP59" s="148"/>
      <c r="JIQ59" s="149"/>
      <c r="JIR59" s="149"/>
      <c r="JIS59" s="150"/>
      <c r="JIT59" s="151"/>
      <c r="JIU59" s="146"/>
      <c r="JIV59" s="147"/>
      <c r="JIW59" s="147"/>
      <c r="JIX59" s="147"/>
      <c r="JIY59" s="147"/>
      <c r="JIZ59" s="147"/>
      <c r="JJA59" s="148"/>
      <c r="JJB59" s="148"/>
      <c r="JJC59" s="149"/>
      <c r="JJD59" s="149"/>
      <c r="JJE59" s="150"/>
      <c r="JJF59" s="151"/>
      <c r="JJG59" s="146"/>
      <c r="JJH59" s="147"/>
      <c r="JJI59" s="147"/>
      <c r="JJJ59" s="147"/>
      <c r="JJK59" s="147"/>
      <c r="JJL59" s="147"/>
      <c r="JJM59" s="148"/>
      <c r="JJN59" s="148"/>
      <c r="JJO59" s="149"/>
      <c r="JJP59" s="149"/>
      <c r="JJQ59" s="150"/>
      <c r="JJR59" s="151"/>
      <c r="JJS59" s="146"/>
      <c r="JJT59" s="147"/>
      <c r="JJU59" s="147"/>
      <c r="JJV59" s="147"/>
      <c r="JJW59" s="147"/>
      <c r="JJX59" s="147"/>
      <c r="JJY59" s="148"/>
      <c r="JJZ59" s="148"/>
      <c r="JKA59" s="149"/>
      <c r="JKB59" s="149"/>
      <c r="JKC59" s="150"/>
      <c r="JKD59" s="151"/>
      <c r="JKE59" s="146"/>
      <c r="JKF59" s="147"/>
      <c r="JKG59" s="147"/>
      <c r="JKH59" s="147"/>
      <c r="JKI59" s="147"/>
      <c r="JKJ59" s="147"/>
      <c r="JKK59" s="148"/>
      <c r="JKL59" s="148"/>
      <c r="JKM59" s="149"/>
      <c r="JKN59" s="149"/>
      <c r="JKO59" s="150"/>
      <c r="JKP59" s="151"/>
      <c r="JKQ59" s="146"/>
      <c r="JKR59" s="147"/>
      <c r="JKS59" s="147"/>
      <c r="JKT59" s="147"/>
      <c r="JKU59" s="147"/>
      <c r="JKV59" s="147"/>
      <c r="JKW59" s="148"/>
      <c r="JKX59" s="148"/>
      <c r="JKY59" s="149"/>
      <c r="JKZ59" s="149"/>
      <c r="JLA59" s="150"/>
      <c r="JLB59" s="151"/>
      <c r="JLC59" s="146"/>
      <c r="JLD59" s="147"/>
      <c r="JLE59" s="147"/>
      <c r="JLF59" s="147"/>
      <c r="JLG59" s="147"/>
      <c r="JLH59" s="147"/>
      <c r="JLI59" s="148"/>
      <c r="JLJ59" s="148"/>
      <c r="JLK59" s="149"/>
      <c r="JLL59" s="149"/>
      <c r="JLM59" s="150"/>
      <c r="JLN59" s="151"/>
      <c r="JLO59" s="146"/>
      <c r="JLP59" s="147"/>
      <c r="JLQ59" s="147"/>
      <c r="JLR59" s="147"/>
      <c r="JLS59" s="147"/>
      <c r="JLT59" s="147"/>
      <c r="JLU59" s="148"/>
      <c r="JLV59" s="148"/>
      <c r="JLW59" s="149"/>
      <c r="JLX59" s="149"/>
      <c r="JLY59" s="150"/>
      <c r="JLZ59" s="151"/>
      <c r="JMA59" s="146"/>
      <c r="JMB59" s="147"/>
      <c r="JMC59" s="147"/>
      <c r="JMD59" s="147"/>
      <c r="JME59" s="147"/>
      <c r="JMF59" s="147"/>
      <c r="JMG59" s="148"/>
      <c r="JMH59" s="148"/>
      <c r="JMI59" s="149"/>
      <c r="JMJ59" s="149"/>
      <c r="JMK59" s="150"/>
      <c r="JML59" s="151"/>
      <c r="JMM59" s="146"/>
      <c r="JMN59" s="147"/>
      <c r="JMO59" s="147"/>
      <c r="JMP59" s="147"/>
      <c r="JMQ59" s="147"/>
      <c r="JMR59" s="147"/>
      <c r="JMS59" s="148"/>
      <c r="JMT59" s="148"/>
      <c r="JMU59" s="149"/>
      <c r="JMV59" s="149"/>
      <c r="JMW59" s="150"/>
      <c r="JMX59" s="151"/>
      <c r="JMY59" s="146"/>
      <c r="JMZ59" s="147"/>
      <c r="JNA59" s="147"/>
      <c r="JNB59" s="147"/>
      <c r="JNC59" s="147"/>
      <c r="JND59" s="147"/>
      <c r="JNE59" s="148"/>
      <c r="JNF59" s="148"/>
      <c r="JNG59" s="149"/>
      <c r="JNH59" s="149"/>
      <c r="JNI59" s="150"/>
      <c r="JNJ59" s="151"/>
      <c r="JNK59" s="146"/>
      <c r="JNL59" s="147"/>
      <c r="JNM59" s="147"/>
      <c r="JNN59" s="147"/>
      <c r="JNO59" s="147"/>
      <c r="JNP59" s="147"/>
      <c r="JNQ59" s="148"/>
      <c r="JNR59" s="148"/>
      <c r="JNS59" s="149"/>
      <c r="JNT59" s="149"/>
      <c r="JNU59" s="150"/>
      <c r="JNV59" s="151"/>
      <c r="JNW59" s="146"/>
      <c r="JNX59" s="147"/>
      <c r="JNY59" s="147"/>
      <c r="JNZ59" s="147"/>
      <c r="JOA59" s="147"/>
      <c r="JOB59" s="147"/>
      <c r="JOC59" s="148"/>
      <c r="JOD59" s="148"/>
      <c r="JOE59" s="149"/>
      <c r="JOF59" s="149"/>
      <c r="JOG59" s="150"/>
      <c r="JOH59" s="151"/>
      <c r="JOI59" s="146"/>
      <c r="JOJ59" s="147"/>
      <c r="JOK59" s="147"/>
      <c r="JOL59" s="147"/>
      <c r="JOM59" s="147"/>
      <c r="JON59" s="147"/>
      <c r="JOO59" s="148"/>
      <c r="JOP59" s="148"/>
      <c r="JOQ59" s="149"/>
      <c r="JOR59" s="149"/>
      <c r="JOS59" s="150"/>
      <c r="JOT59" s="151"/>
      <c r="JOU59" s="146"/>
      <c r="JOV59" s="147"/>
      <c r="JOW59" s="147"/>
      <c r="JOX59" s="147"/>
      <c r="JOY59" s="147"/>
      <c r="JOZ59" s="147"/>
      <c r="JPA59" s="148"/>
      <c r="JPB59" s="148"/>
      <c r="JPC59" s="149"/>
      <c r="JPD59" s="149"/>
      <c r="JPE59" s="150"/>
      <c r="JPF59" s="151"/>
      <c r="JPG59" s="146"/>
      <c r="JPH59" s="147"/>
      <c r="JPI59" s="147"/>
      <c r="JPJ59" s="147"/>
      <c r="JPK59" s="147"/>
      <c r="JPL59" s="147"/>
      <c r="JPM59" s="148"/>
      <c r="JPN59" s="148"/>
      <c r="JPO59" s="149"/>
      <c r="JPP59" s="149"/>
      <c r="JPQ59" s="150"/>
      <c r="JPR59" s="151"/>
      <c r="JPS59" s="146"/>
      <c r="JPT59" s="147"/>
      <c r="JPU59" s="147"/>
      <c r="JPV59" s="147"/>
      <c r="JPW59" s="147"/>
      <c r="JPX59" s="147"/>
      <c r="JPY59" s="148"/>
      <c r="JPZ59" s="148"/>
      <c r="JQA59" s="149"/>
      <c r="JQB59" s="149"/>
      <c r="JQC59" s="150"/>
      <c r="JQD59" s="151"/>
      <c r="JQE59" s="146"/>
      <c r="JQF59" s="147"/>
      <c r="JQG59" s="147"/>
      <c r="JQH59" s="147"/>
      <c r="JQI59" s="147"/>
      <c r="JQJ59" s="147"/>
      <c r="JQK59" s="148"/>
      <c r="JQL59" s="148"/>
      <c r="JQM59" s="149"/>
      <c r="JQN59" s="149"/>
      <c r="JQO59" s="150"/>
      <c r="JQP59" s="151"/>
      <c r="JQQ59" s="146"/>
      <c r="JQR59" s="147"/>
      <c r="JQS59" s="147"/>
      <c r="JQT59" s="147"/>
      <c r="JQU59" s="147"/>
      <c r="JQV59" s="147"/>
      <c r="JQW59" s="148"/>
      <c r="JQX59" s="148"/>
      <c r="JQY59" s="149"/>
      <c r="JQZ59" s="149"/>
      <c r="JRA59" s="150"/>
      <c r="JRB59" s="151"/>
      <c r="JRC59" s="146"/>
      <c r="JRD59" s="147"/>
      <c r="JRE59" s="147"/>
      <c r="JRF59" s="147"/>
      <c r="JRG59" s="147"/>
      <c r="JRH59" s="147"/>
      <c r="JRI59" s="148"/>
      <c r="JRJ59" s="148"/>
      <c r="JRK59" s="149"/>
      <c r="JRL59" s="149"/>
      <c r="JRM59" s="150"/>
      <c r="JRN59" s="151"/>
      <c r="JRO59" s="146"/>
      <c r="JRP59" s="147"/>
      <c r="JRQ59" s="147"/>
      <c r="JRR59" s="147"/>
      <c r="JRS59" s="147"/>
      <c r="JRT59" s="147"/>
      <c r="JRU59" s="148"/>
      <c r="JRV59" s="148"/>
      <c r="JRW59" s="149"/>
      <c r="JRX59" s="149"/>
      <c r="JRY59" s="150"/>
      <c r="JRZ59" s="151"/>
      <c r="JSA59" s="146"/>
      <c r="JSB59" s="147"/>
      <c r="JSC59" s="147"/>
      <c r="JSD59" s="147"/>
      <c r="JSE59" s="147"/>
      <c r="JSF59" s="147"/>
      <c r="JSG59" s="148"/>
      <c r="JSH59" s="148"/>
      <c r="JSI59" s="149"/>
      <c r="JSJ59" s="149"/>
      <c r="JSK59" s="150"/>
      <c r="JSL59" s="151"/>
      <c r="JSM59" s="146"/>
      <c r="JSN59" s="147"/>
      <c r="JSO59" s="147"/>
      <c r="JSP59" s="147"/>
      <c r="JSQ59" s="147"/>
      <c r="JSR59" s="147"/>
      <c r="JSS59" s="148"/>
      <c r="JST59" s="148"/>
      <c r="JSU59" s="149"/>
      <c r="JSV59" s="149"/>
      <c r="JSW59" s="150"/>
      <c r="JSX59" s="151"/>
      <c r="JSY59" s="146"/>
      <c r="JSZ59" s="147"/>
      <c r="JTA59" s="147"/>
      <c r="JTB59" s="147"/>
      <c r="JTC59" s="147"/>
      <c r="JTD59" s="147"/>
      <c r="JTE59" s="148"/>
      <c r="JTF59" s="148"/>
      <c r="JTG59" s="149"/>
      <c r="JTH59" s="149"/>
      <c r="JTI59" s="150"/>
      <c r="JTJ59" s="151"/>
      <c r="JTK59" s="146"/>
      <c r="JTL59" s="147"/>
      <c r="JTM59" s="147"/>
      <c r="JTN59" s="147"/>
      <c r="JTO59" s="147"/>
      <c r="JTP59" s="147"/>
      <c r="JTQ59" s="148"/>
      <c r="JTR59" s="148"/>
      <c r="JTS59" s="149"/>
      <c r="JTT59" s="149"/>
      <c r="JTU59" s="150"/>
      <c r="JTV59" s="151"/>
      <c r="JTW59" s="146"/>
      <c r="JTX59" s="147"/>
      <c r="JTY59" s="147"/>
      <c r="JTZ59" s="147"/>
      <c r="JUA59" s="147"/>
      <c r="JUB59" s="147"/>
      <c r="JUC59" s="148"/>
      <c r="JUD59" s="148"/>
      <c r="JUE59" s="149"/>
      <c r="JUF59" s="149"/>
      <c r="JUG59" s="150"/>
      <c r="JUH59" s="151"/>
      <c r="JUI59" s="146"/>
      <c r="JUJ59" s="147"/>
      <c r="JUK59" s="147"/>
      <c r="JUL59" s="147"/>
      <c r="JUM59" s="147"/>
      <c r="JUN59" s="147"/>
      <c r="JUO59" s="148"/>
      <c r="JUP59" s="148"/>
      <c r="JUQ59" s="149"/>
      <c r="JUR59" s="149"/>
      <c r="JUS59" s="150"/>
      <c r="JUT59" s="151"/>
      <c r="JUU59" s="146"/>
      <c r="JUV59" s="147"/>
      <c r="JUW59" s="147"/>
      <c r="JUX59" s="147"/>
      <c r="JUY59" s="147"/>
      <c r="JUZ59" s="147"/>
      <c r="JVA59" s="148"/>
      <c r="JVB59" s="148"/>
      <c r="JVC59" s="149"/>
      <c r="JVD59" s="149"/>
      <c r="JVE59" s="150"/>
      <c r="JVF59" s="151"/>
      <c r="JVG59" s="146"/>
      <c r="JVH59" s="147"/>
      <c r="JVI59" s="147"/>
      <c r="JVJ59" s="147"/>
      <c r="JVK59" s="147"/>
      <c r="JVL59" s="147"/>
      <c r="JVM59" s="148"/>
      <c r="JVN59" s="148"/>
      <c r="JVO59" s="149"/>
      <c r="JVP59" s="149"/>
      <c r="JVQ59" s="150"/>
      <c r="JVR59" s="151"/>
      <c r="JVS59" s="146"/>
      <c r="JVT59" s="147"/>
      <c r="JVU59" s="147"/>
      <c r="JVV59" s="147"/>
      <c r="JVW59" s="147"/>
      <c r="JVX59" s="147"/>
      <c r="JVY59" s="148"/>
      <c r="JVZ59" s="148"/>
      <c r="JWA59" s="149"/>
      <c r="JWB59" s="149"/>
      <c r="JWC59" s="150"/>
      <c r="JWD59" s="151"/>
      <c r="JWE59" s="146"/>
      <c r="JWF59" s="147"/>
      <c r="JWG59" s="147"/>
      <c r="JWH59" s="147"/>
      <c r="JWI59" s="147"/>
      <c r="JWJ59" s="147"/>
      <c r="JWK59" s="148"/>
      <c r="JWL59" s="148"/>
      <c r="JWM59" s="149"/>
      <c r="JWN59" s="149"/>
      <c r="JWO59" s="150"/>
      <c r="JWP59" s="151"/>
      <c r="JWQ59" s="146"/>
      <c r="JWR59" s="147"/>
      <c r="JWS59" s="147"/>
      <c r="JWT59" s="147"/>
      <c r="JWU59" s="147"/>
      <c r="JWV59" s="147"/>
      <c r="JWW59" s="148"/>
      <c r="JWX59" s="148"/>
      <c r="JWY59" s="149"/>
      <c r="JWZ59" s="149"/>
      <c r="JXA59" s="150"/>
      <c r="JXB59" s="151"/>
      <c r="JXC59" s="146"/>
      <c r="JXD59" s="147"/>
      <c r="JXE59" s="147"/>
      <c r="JXF59" s="147"/>
      <c r="JXG59" s="147"/>
      <c r="JXH59" s="147"/>
      <c r="JXI59" s="148"/>
      <c r="JXJ59" s="148"/>
      <c r="JXK59" s="149"/>
      <c r="JXL59" s="149"/>
      <c r="JXM59" s="150"/>
      <c r="JXN59" s="151"/>
      <c r="JXO59" s="146"/>
      <c r="JXP59" s="147"/>
      <c r="JXQ59" s="147"/>
      <c r="JXR59" s="147"/>
      <c r="JXS59" s="147"/>
      <c r="JXT59" s="147"/>
      <c r="JXU59" s="148"/>
      <c r="JXV59" s="148"/>
      <c r="JXW59" s="149"/>
      <c r="JXX59" s="149"/>
      <c r="JXY59" s="150"/>
      <c r="JXZ59" s="151"/>
      <c r="JYA59" s="146"/>
      <c r="JYB59" s="147"/>
      <c r="JYC59" s="147"/>
      <c r="JYD59" s="147"/>
      <c r="JYE59" s="147"/>
      <c r="JYF59" s="147"/>
      <c r="JYG59" s="148"/>
      <c r="JYH59" s="148"/>
      <c r="JYI59" s="149"/>
      <c r="JYJ59" s="149"/>
      <c r="JYK59" s="150"/>
      <c r="JYL59" s="151"/>
      <c r="JYM59" s="146"/>
      <c r="JYN59" s="147"/>
      <c r="JYO59" s="147"/>
      <c r="JYP59" s="147"/>
      <c r="JYQ59" s="147"/>
      <c r="JYR59" s="147"/>
      <c r="JYS59" s="148"/>
      <c r="JYT59" s="148"/>
      <c r="JYU59" s="149"/>
      <c r="JYV59" s="149"/>
      <c r="JYW59" s="150"/>
      <c r="JYX59" s="151"/>
      <c r="JYY59" s="146"/>
      <c r="JYZ59" s="147"/>
      <c r="JZA59" s="147"/>
      <c r="JZB59" s="147"/>
      <c r="JZC59" s="147"/>
      <c r="JZD59" s="147"/>
      <c r="JZE59" s="148"/>
      <c r="JZF59" s="148"/>
      <c r="JZG59" s="149"/>
      <c r="JZH59" s="149"/>
      <c r="JZI59" s="150"/>
      <c r="JZJ59" s="151"/>
      <c r="JZK59" s="146"/>
      <c r="JZL59" s="147"/>
      <c r="JZM59" s="147"/>
      <c r="JZN59" s="147"/>
      <c r="JZO59" s="147"/>
      <c r="JZP59" s="147"/>
      <c r="JZQ59" s="148"/>
      <c r="JZR59" s="148"/>
      <c r="JZS59" s="149"/>
      <c r="JZT59" s="149"/>
      <c r="JZU59" s="150"/>
      <c r="JZV59" s="151"/>
      <c r="JZW59" s="146"/>
      <c r="JZX59" s="147"/>
      <c r="JZY59" s="147"/>
      <c r="JZZ59" s="147"/>
      <c r="KAA59" s="147"/>
      <c r="KAB59" s="147"/>
      <c r="KAC59" s="148"/>
      <c r="KAD59" s="148"/>
      <c r="KAE59" s="149"/>
      <c r="KAF59" s="149"/>
      <c r="KAG59" s="150"/>
      <c r="KAH59" s="151"/>
      <c r="KAI59" s="146"/>
      <c r="KAJ59" s="147"/>
      <c r="KAK59" s="147"/>
      <c r="KAL59" s="147"/>
      <c r="KAM59" s="147"/>
      <c r="KAN59" s="147"/>
      <c r="KAO59" s="148"/>
      <c r="KAP59" s="148"/>
      <c r="KAQ59" s="149"/>
      <c r="KAR59" s="149"/>
      <c r="KAS59" s="150"/>
      <c r="KAT59" s="151"/>
      <c r="KAU59" s="146"/>
      <c r="KAV59" s="147"/>
      <c r="KAW59" s="147"/>
      <c r="KAX59" s="147"/>
      <c r="KAY59" s="147"/>
      <c r="KAZ59" s="147"/>
      <c r="KBA59" s="148"/>
      <c r="KBB59" s="148"/>
      <c r="KBC59" s="149"/>
      <c r="KBD59" s="149"/>
      <c r="KBE59" s="150"/>
      <c r="KBF59" s="151"/>
      <c r="KBG59" s="146"/>
      <c r="KBH59" s="147"/>
      <c r="KBI59" s="147"/>
      <c r="KBJ59" s="147"/>
      <c r="KBK59" s="147"/>
      <c r="KBL59" s="147"/>
      <c r="KBM59" s="148"/>
      <c r="KBN59" s="148"/>
      <c r="KBO59" s="149"/>
      <c r="KBP59" s="149"/>
      <c r="KBQ59" s="150"/>
      <c r="KBR59" s="151"/>
      <c r="KBS59" s="146"/>
      <c r="KBT59" s="147"/>
      <c r="KBU59" s="147"/>
      <c r="KBV59" s="147"/>
      <c r="KBW59" s="147"/>
      <c r="KBX59" s="147"/>
      <c r="KBY59" s="148"/>
      <c r="KBZ59" s="148"/>
      <c r="KCA59" s="149"/>
      <c r="KCB59" s="149"/>
      <c r="KCC59" s="150"/>
      <c r="KCD59" s="151"/>
      <c r="KCE59" s="146"/>
      <c r="KCF59" s="147"/>
      <c r="KCG59" s="147"/>
      <c r="KCH59" s="147"/>
      <c r="KCI59" s="147"/>
      <c r="KCJ59" s="147"/>
      <c r="KCK59" s="148"/>
      <c r="KCL59" s="148"/>
      <c r="KCM59" s="149"/>
      <c r="KCN59" s="149"/>
      <c r="KCO59" s="150"/>
      <c r="KCP59" s="151"/>
      <c r="KCQ59" s="146"/>
      <c r="KCR59" s="147"/>
      <c r="KCS59" s="147"/>
      <c r="KCT59" s="147"/>
      <c r="KCU59" s="147"/>
      <c r="KCV59" s="147"/>
      <c r="KCW59" s="148"/>
      <c r="KCX59" s="148"/>
      <c r="KCY59" s="149"/>
      <c r="KCZ59" s="149"/>
      <c r="KDA59" s="150"/>
      <c r="KDB59" s="151"/>
      <c r="KDC59" s="146"/>
      <c r="KDD59" s="147"/>
      <c r="KDE59" s="147"/>
      <c r="KDF59" s="147"/>
      <c r="KDG59" s="147"/>
      <c r="KDH59" s="147"/>
      <c r="KDI59" s="148"/>
      <c r="KDJ59" s="148"/>
      <c r="KDK59" s="149"/>
      <c r="KDL59" s="149"/>
      <c r="KDM59" s="150"/>
      <c r="KDN59" s="151"/>
      <c r="KDO59" s="146"/>
      <c r="KDP59" s="147"/>
      <c r="KDQ59" s="147"/>
      <c r="KDR59" s="147"/>
      <c r="KDS59" s="147"/>
      <c r="KDT59" s="147"/>
      <c r="KDU59" s="148"/>
      <c r="KDV59" s="148"/>
      <c r="KDW59" s="149"/>
      <c r="KDX59" s="149"/>
      <c r="KDY59" s="150"/>
      <c r="KDZ59" s="151"/>
      <c r="KEA59" s="146"/>
      <c r="KEB59" s="147"/>
      <c r="KEC59" s="147"/>
      <c r="KED59" s="147"/>
      <c r="KEE59" s="147"/>
      <c r="KEF59" s="147"/>
      <c r="KEG59" s="148"/>
      <c r="KEH59" s="148"/>
      <c r="KEI59" s="149"/>
      <c r="KEJ59" s="149"/>
      <c r="KEK59" s="150"/>
      <c r="KEL59" s="151"/>
      <c r="KEM59" s="146"/>
      <c r="KEN59" s="147"/>
      <c r="KEO59" s="147"/>
      <c r="KEP59" s="147"/>
      <c r="KEQ59" s="147"/>
      <c r="KER59" s="147"/>
      <c r="KES59" s="148"/>
      <c r="KET59" s="148"/>
      <c r="KEU59" s="149"/>
      <c r="KEV59" s="149"/>
      <c r="KEW59" s="150"/>
      <c r="KEX59" s="151"/>
      <c r="KEY59" s="146"/>
      <c r="KEZ59" s="147"/>
      <c r="KFA59" s="147"/>
      <c r="KFB59" s="147"/>
      <c r="KFC59" s="147"/>
      <c r="KFD59" s="147"/>
      <c r="KFE59" s="148"/>
      <c r="KFF59" s="148"/>
      <c r="KFG59" s="149"/>
      <c r="KFH59" s="149"/>
      <c r="KFI59" s="150"/>
      <c r="KFJ59" s="151"/>
      <c r="KFK59" s="146"/>
      <c r="KFL59" s="147"/>
      <c r="KFM59" s="147"/>
      <c r="KFN59" s="147"/>
      <c r="KFO59" s="147"/>
      <c r="KFP59" s="147"/>
      <c r="KFQ59" s="148"/>
      <c r="KFR59" s="148"/>
      <c r="KFS59" s="149"/>
      <c r="KFT59" s="149"/>
      <c r="KFU59" s="150"/>
      <c r="KFV59" s="151"/>
      <c r="KFW59" s="146"/>
      <c r="KFX59" s="147"/>
      <c r="KFY59" s="147"/>
      <c r="KFZ59" s="147"/>
      <c r="KGA59" s="147"/>
      <c r="KGB59" s="147"/>
      <c r="KGC59" s="148"/>
      <c r="KGD59" s="148"/>
      <c r="KGE59" s="149"/>
      <c r="KGF59" s="149"/>
      <c r="KGG59" s="150"/>
      <c r="KGH59" s="151"/>
      <c r="KGI59" s="146"/>
      <c r="KGJ59" s="147"/>
      <c r="KGK59" s="147"/>
      <c r="KGL59" s="147"/>
      <c r="KGM59" s="147"/>
      <c r="KGN59" s="147"/>
      <c r="KGO59" s="148"/>
      <c r="KGP59" s="148"/>
      <c r="KGQ59" s="149"/>
      <c r="KGR59" s="149"/>
      <c r="KGS59" s="150"/>
      <c r="KGT59" s="151"/>
      <c r="KGU59" s="146"/>
      <c r="KGV59" s="147"/>
      <c r="KGW59" s="147"/>
      <c r="KGX59" s="147"/>
      <c r="KGY59" s="147"/>
      <c r="KGZ59" s="147"/>
      <c r="KHA59" s="148"/>
      <c r="KHB59" s="148"/>
      <c r="KHC59" s="149"/>
      <c r="KHD59" s="149"/>
      <c r="KHE59" s="150"/>
      <c r="KHF59" s="151"/>
      <c r="KHG59" s="146"/>
      <c r="KHH59" s="147"/>
      <c r="KHI59" s="147"/>
      <c r="KHJ59" s="147"/>
      <c r="KHK59" s="147"/>
      <c r="KHL59" s="147"/>
      <c r="KHM59" s="148"/>
      <c r="KHN59" s="148"/>
      <c r="KHO59" s="149"/>
      <c r="KHP59" s="149"/>
      <c r="KHQ59" s="150"/>
      <c r="KHR59" s="151"/>
      <c r="KHS59" s="146"/>
      <c r="KHT59" s="147"/>
      <c r="KHU59" s="147"/>
      <c r="KHV59" s="147"/>
      <c r="KHW59" s="147"/>
      <c r="KHX59" s="147"/>
      <c r="KHY59" s="148"/>
      <c r="KHZ59" s="148"/>
      <c r="KIA59" s="149"/>
      <c r="KIB59" s="149"/>
      <c r="KIC59" s="150"/>
      <c r="KID59" s="151"/>
      <c r="KIE59" s="146"/>
      <c r="KIF59" s="147"/>
      <c r="KIG59" s="147"/>
      <c r="KIH59" s="147"/>
      <c r="KII59" s="147"/>
      <c r="KIJ59" s="147"/>
      <c r="KIK59" s="148"/>
      <c r="KIL59" s="148"/>
      <c r="KIM59" s="149"/>
      <c r="KIN59" s="149"/>
      <c r="KIO59" s="150"/>
      <c r="KIP59" s="151"/>
      <c r="KIQ59" s="146"/>
      <c r="KIR59" s="147"/>
      <c r="KIS59" s="147"/>
      <c r="KIT59" s="147"/>
      <c r="KIU59" s="147"/>
      <c r="KIV59" s="147"/>
      <c r="KIW59" s="148"/>
      <c r="KIX59" s="148"/>
      <c r="KIY59" s="149"/>
      <c r="KIZ59" s="149"/>
      <c r="KJA59" s="150"/>
      <c r="KJB59" s="151"/>
      <c r="KJC59" s="146"/>
      <c r="KJD59" s="147"/>
      <c r="KJE59" s="147"/>
      <c r="KJF59" s="147"/>
      <c r="KJG59" s="147"/>
      <c r="KJH59" s="147"/>
      <c r="KJI59" s="148"/>
      <c r="KJJ59" s="148"/>
      <c r="KJK59" s="149"/>
      <c r="KJL59" s="149"/>
      <c r="KJM59" s="150"/>
      <c r="KJN59" s="151"/>
      <c r="KJO59" s="146"/>
      <c r="KJP59" s="147"/>
      <c r="KJQ59" s="147"/>
      <c r="KJR59" s="147"/>
      <c r="KJS59" s="147"/>
      <c r="KJT59" s="147"/>
      <c r="KJU59" s="148"/>
      <c r="KJV59" s="148"/>
      <c r="KJW59" s="149"/>
      <c r="KJX59" s="149"/>
      <c r="KJY59" s="150"/>
      <c r="KJZ59" s="151"/>
      <c r="KKA59" s="146"/>
      <c r="KKB59" s="147"/>
      <c r="KKC59" s="147"/>
      <c r="KKD59" s="147"/>
      <c r="KKE59" s="147"/>
      <c r="KKF59" s="147"/>
      <c r="KKG59" s="148"/>
      <c r="KKH59" s="148"/>
      <c r="KKI59" s="149"/>
      <c r="KKJ59" s="149"/>
      <c r="KKK59" s="150"/>
      <c r="KKL59" s="151"/>
      <c r="KKM59" s="146"/>
      <c r="KKN59" s="147"/>
      <c r="KKO59" s="147"/>
      <c r="KKP59" s="147"/>
      <c r="KKQ59" s="147"/>
      <c r="KKR59" s="147"/>
      <c r="KKS59" s="148"/>
      <c r="KKT59" s="148"/>
      <c r="KKU59" s="149"/>
      <c r="KKV59" s="149"/>
      <c r="KKW59" s="150"/>
      <c r="KKX59" s="151"/>
      <c r="KKY59" s="146"/>
      <c r="KKZ59" s="147"/>
      <c r="KLA59" s="147"/>
      <c r="KLB59" s="147"/>
      <c r="KLC59" s="147"/>
      <c r="KLD59" s="147"/>
      <c r="KLE59" s="148"/>
      <c r="KLF59" s="148"/>
      <c r="KLG59" s="149"/>
      <c r="KLH59" s="149"/>
      <c r="KLI59" s="150"/>
      <c r="KLJ59" s="151"/>
      <c r="KLK59" s="146"/>
      <c r="KLL59" s="147"/>
      <c r="KLM59" s="147"/>
      <c r="KLN59" s="147"/>
      <c r="KLO59" s="147"/>
      <c r="KLP59" s="147"/>
      <c r="KLQ59" s="148"/>
      <c r="KLR59" s="148"/>
      <c r="KLS59" s="149"/>
      <c r="KLT59" s="149"/>
      <c r="KLU59" s="150"/>
      <c r="KLV59" s="151"/>
      <c r="KLW59" s="146"/>
      <c r="KLX59" s="147"/>
      <c r="KLY59" s="147"/>
      <c r="KLZ59" s="147"/>
      <c r="KMA59" s="147"/>
      <c r="KMB59" s="147"/>
      <c r="KMC59" s="148"/>
      <c r="KMD59" s="148"/>
      <c r="KME59" s="149"/>
      <c r="KMF59" s="149"/>
      <c r="KMG59" s="150"/>
      <c r="KMH59" s="151"/>
      <c r="KMI59" s="146"/>
      <c r="KMJ59" s="147"/>
      <c r="KMK59" s="147"/>
      <c r="KML59" s="147"/>
      <c r="KMM59" s="147"/>
      <c r="KMN59" s="147"/>
      <c r="KMO59" s="148"/>
      <c r="KMP59" s="148"/>
      <c r="KMQ59" s="149"/>
      <c r="KMR59" s="149"/>
      <c r="KMS59" s="150"/>
      <c r="KMT59" s="151"/>
      <c r="KMU59" s="146"/>
      <c r="KMV59" s="147"/>
      <c r="KMW59" s="147"/>
      <c r="KMX59" s="147"/>
      <c r="KMY59" s="147"/>
      <c r="KMZ59" s="147"/>
      <c r="KNA59" s="148"/>
      <c r="KNB59" s="148"/>
      <c r="KNC59" s="149"/>
      <c r="KND59" s="149"/>
      <c r="KNE59" s="150"/>
      <c r="KNF59" s="151"/>
      <c r="KNG59" s="146"/>
      <c r="KNH59" s="147"/>
      <c r="KNI59" s="147"/>
      <c r="KNJ59" s="147"/>
      <c r="KNK59" s="147"/>
      <c r="KNL59" s="147"/>
      <c r="KNM59" s="148"/>
      <c r="KNN59" s="148"/>
      <c r="KNO59" s="149"/>
      <c r="KNP59" s="149"/>
      <c r="KNQ59" s="150"/>
      <c r="KNR59" s="151"/>
      <c r="KNS59" s="146"/>
      <c r="KNT59" s="147"/>
      <c r="KNU59" s="147"/>
      <c r="KNV59" s="147"/>
      <c r="KNW59" s="147"/>
      <c r="KNX59" s="147"/>
      <c r="KNY59" s="148"/>
      <c r="KNZ59" s="148"/>
      <c r="KOA59" s="149"/>
      <c r="KOB59" s="149"/>
      <c r="KOC59" s="150"/>
      <c r="KOD59" s="151"/>
      <c r="KOE59" s="146"/>
      <c r="KOF59" s="147"/>
      <c r="KOG59" s="147"/>
      <c r="KOH59" s="147"/>
      <c r="KOI59" s="147"/>
      <c r="KOJ59" s="147"/>
      <c r="KOK59" s="148"/>
      <c r="KOL59" s="148"/>
      <c r="KOM59" s="149"/>
      <c r="KON59" s="149"/>
      <c r="KOO59" s="150"/>
      <c r="KOP59" s="151"/>
      <c r="KOQ59" s="146"/>
      <c r="KOR59" s="147"/>
      <c r="KOS59" s="147"/>
      <c r="KOT59" s="147"/>
      <c r="KOU59" s="147"/>
      <c r="KOV59" s="147"/>
      <c r="KOW59" s="148"/>
      <c r="KOX59" s="148"/>
      <c r="KOY59" s="149"/>
      <c r="KOZ59" s="149"/>
      <c r="KPA59" s="150"/>
      <c r="KPB59" s="151"/>
      <c r="KPC59" s="146"/>
      <c r="KPD59" s="147"/>
      <c r="KPE59" s="147"/>
      <c r="KPF59" s="147"/>
      <c r="KPG59" s="147"/>
      <c r="KPH59" s="147"/>
      <c r="KPI59" s="148"/>
      <c r="KPJ59" s="148"/>
      <c r="KPK59" s="149"/>
      <c r="KPL59" s="149"/>
      <c r="KPM59" s="150"/>
      <c r="KPN59" s="151"/>
      <c r="KPO59" s="146"/>
      <c r="KPP59" s="147"/>
      <c r="KPQ59" s="147"/>
      <c r="KPR59" s="147"/>
      <c r="KPS59" s="147"/>
      <c r="KPT59" s="147"/>
      <c r="KPU59" s="148"/>
      <c r="KPV59" s="148"/>
      <c r="KPW59" s="149"/>
      <c r="KPX59" s="149"/>
      <c r="KPY59" s="150"/>
      <c r="KPZ59" s="151"/>
      <c r="KQA59" s="146"/>
      <c r="KQB59" s="147"/>
      <c r="KQC59" s="147"/>
      <c r="KQD59" s="147"/>
      <c r="KQE59" s="147"/>
      <c r="KQF59" s="147"/>
      <c r="KQG59" s="148"/>
      <c r="KQH59" s="148"/>
      <c r="KQI59" s="149"/>
      <c r="KQJ59" s="149"/>
      <c r="KQK59" s="150"/>
      <c r="KQL59" s="151"/>
      <c r="KQM59" s="146"/>
      <c r="KQN59" s="147"/>
      <c r="KQO59" s="147"/>
      <c r="KQP59" s="147"/>
      <c r="KQQ59" s="147"/>
      <c r="KQR59" s="147"/>
      <c r="KQS59" s="148"/>
      <c r="KQT59" s="148"/>
      <c r="KQU59" s="149"/>
      <c r="KQV59" s="149"/>
      <c r="KQW59" s="150"/>
      <c r="KQX59" s="151"/>
      <c r="KQY59" s="146"/>
      <c r="KQZ59" s="147"/>
      <c r="KRA59" s="147"/>
      <c r="KRB59" s="147"/>
      <c r="KRC59" s="147"/>
      <c r="KRD59" s="147"/>
      <c r="KRE59" s="148"/>
      <c r="KRF59" s="148"/>
      <c r="KRG59" s="149"/>
      <c r="KRH59" s="149"/>
      <c r="KRI59" s="150"/>
      <c r="KRJ59" s="151"/>
      <c r="KRK59" s="146"/>
      <c r="KRL59" s="147"/>
      <c r="KRM59" s="147"/>
      <c r="KRN59" s="147"/>
      <c r="KRO59" s="147"/>
      <c r="KRP59" s="147"/>
      <c r="KRQ59" s="148"/>
      <c r="KRR59" s="148"/>
      <c r="KRS59" s="149"/>
      <c r="KRT59" s="149"/>
      <c r="KRU59" s="150"/>
      <c r="KRV59" s="151"/>
      <c r="KRW59" s="146"/>
      <c r="KRX59" s="147"/>
      <c r="KRY59" s="147"/>
      <c r="KRZ59" s="147"/>
      <c r="KSA59" s="147"/>
      <c r="KSB59" s="147"/>
      <c r="KSC59" s="148"/>
      <c r="KSD59" s="148"/>
      <c r="KSE59" s="149"/>
      <c r="KSF59" s="149"/>
      <c r="KSG59" s="150"/>
      <c r="KSH59" s="151"/>
      <c r="KSI59" s="146"/>
      <c r="KSJ59" s="147"/>
      <c r="KSK59" s="147"/>
      <c r="KSL59" s="147"/>
      <c r="KSM59" s="147"/>
      <c r="KSN59" s="147"/>
      <c r="KSO59" s="148"/>
      <c r="KSP59" s="148"/>
      <c r="KSQ59" s="149"/>
      <c r="KSR59" s="149"/>
      <c r="KSS59" s="150"/>
      <c r="KST59" s="151"/>
      <c r="KSU59" s="146"/>
      <c r="KSV59" s="147"/>
      <c r="KSW59" s="147"/>
      <c r="KSX59" s="147"/>
      <c r="KSY59" s="147"/>
      <c r="KSZ59" s="147"/>
      <c r="KTA59" s="148"/>
      <c r="KTB59" s="148"/>
      <c r="KTC59" s="149"/>
      <c r="KTD59" s="149"/>
      <c r="KTE59" s="150"/>
      <c r="KTF59" s="151"/>
      <c r="KTG59" s="146"/>
      <c r="KTH59" s="147"/>
      <c r="KTI59" s="147"/>
      <c r="KTJ59" s="147"/>
      <c r="KTK59" s="147"/>
      <c r="KTL59" s="147"/>
      <c r="KTM59" s="148"/>
      <c r="KTN59" s="148"/>
      <c r="KTO59" s="149"/>
      <c r="KTP59" s="149"/>
      <c r="KTQ59" s="150"/>
      <c r="KTR59" s="151"/>
      <c r="KTS59" s="146"/>
      <c r="KTT59" s="147"/>
      <c r="KTU59" s="147"/>
      <c r="KTV59" s="147"/>
      <c r="KTW59" s="147"/>
      <c r="KTX59" s="147"/>
      <c r="KTY59" s="148"/>
      <c r="KTZ59" s="148"/>
      <c r="KUA59" s="149"/>
      <c r="KUB59" s="149"/>
      <c r="KUC59" s="150"/>
      <c r="KUD59" s="151"/>
      <c r="KUE59" s="146"/>
      <c r="KUF59" s="147"/>
      <c r="KUG59" s="147"/>
      <c r="KUH59" s="147"/>
      <c r="KUI59" s="147"/>
      <c r="KUJ59" s="147"/>
      <c r="KUK59" s="148"/>
      <c r="KUL59" s="148"/>
      <c r="KUM59" s="149"/>
      <c r="KUN59" s="149"/>
      <c r="KUO59" s="150"/>
      <c r="KUP59" s="151"/>
      <c r="KUQ59" s="146"/>
      <c r="KUR59" s="147"/>
      <c r="KUS59" s="147"/>
      <c r="KUT59" s="147"/>
      <c r="KUU59" s="147"/>
      <c r="KUV59" s="147"/>
      <c r="KUW59" s="148"/>
      <c r="KUX59" s="148"/>
      <c r="KUY59" s="149"/>
      <c r="KUZ59" s="149"/>
      <c r="KVA59" s="150"/>
      <c r="KVB59" s="151"/>
      <c r="KVC59" s="146"/>
      <c r="KVD59" s="147"/>
      <c r="KVE59" s="147"/>
      <c r="KVF59" s="147"/>
      <c r="KVG59" s="147"/>
      <c r="KVH59" s="147"/>
      <c r="KVI59" s="148"/>
      <c r="KVJ59" s="148"/>
      <c r="KVK59" s="149"/>
      <c r="KVL59" s="149"/>
      <c r="KVM59" s="150"/>
      <c r="KVN59" s="151"/>
      <c r="KVO59" s="146"/>
      <c r="KVP59" s="147"/>
      <c r="KVQ59" s="147"/>
      <c r="KVR59" s="147"/>
      <c r="KVS59" s="147"/>
      <c r="KVT59" s="147"/>
      <c r="KVU59" s="148"/>
      <c r="KVV59" s="148"/>
      <c r="KVW59" s="149"/>
      <c r="KVX59" s="149"/>
      <c r="KVY59" s="150"/>
      <c r="KVZ59" s="151"/>
      <c r="KWA59" s="146"/>
      <c r="KWB59" s="147"/>
      <c r="KWC59" s="147"/>
      <c r="KWD59" s="147"/>
      <c r="KWE59" s="147"/>
      <c r="KWF59" s="147"/>
      <c r="KWG59" s="148"/>
      <c r="KWH59" s="148"/>
      <c r="KWI59" s="149"/>
      <c r="KWJ59" s="149"/>
      <c r="KWK59" s="150"/>
      <c r="KWL59" s="151"/>
      <c r="KWM59" s="146"/>
      <c r="KWN59" s="147"/>
      <c r="KWO59" s="147"/>
      <c r="KWP59" s="147"/>
      <c r="KWQ59" s="147"/>
      <c r="KWR59" s="147"/>
      <c r="KWS59" s="148"/>
      <c r="KWT59" s="148"/>
      <c r="KWU59" s="149"/>
      <c r="KWV59" s="149"/>
      <c r="KWW59" s="150"/>
      <c r="KWX59" s="151"/>
      <c r="KWY59" s="146"/>
      <c r="KWZ59" s="147"/>
      <c r="KXA59" s="147"/>
      <c r="KXB59" s="147"/>
      <c r="KXC59" s="147"/>
      <c r="KXD59" s="147"/>
      <c r="KXE59" s="148"/>
      <c r="KXF59" s="148"/>
      <c r="KXG59" s="149"/>
      <c r="KXH59" s="149"/>
      <c r="KXI59" s="150"/>
      <c r="KXJ59" s="151"/>
      <c r="KXK59" s="146"/>
      <c r="KXL59" s="147"/>
      <c r="KXM59" s="147"/>
      <c r="KXN59" s="147"/>
      <c r="KXO59" s="147"/>
      <c r="KXP59" s="147"/>
      <c r="KXQ59" s="148"/>
      <c r="KXR59" s="148"/>
      <c r="KXS59" s="149"/>
      <c r="KXT59" s="149"/>
      <c r="KXU59" s="150"/>
      <c r="KXV59" s="151"/>
      <c r="KXW59" s="146"/>
      <c r="KXX59" s="147"/>
      <c r="KXY59" s="147"/>
      <c r="KXZ59" s="147"/>
      <c r="KYA59" s="147"/>
      <c r="KYB59" s="147"/>
      <c r="KYC59" s="148"/>
      <c r="KYD59" s="148"/>
      <c r="KYE59" s="149"/>
      <c r="KYF59" s="149"/>
      <c r="KYG59" s="150"/>
      <c r="KYH59" s="151"/>
      <c r="KYI59" s="146"/>
      <c r="KYJ59" s="147"/>
      <c r="KYK59" s="147"/>
      <c r="KYL59" s="147"/>
      <c r="KYM59" s="147"/>
      <c r="KYN59" s="147"/>
      <c r="KYO59" s="148"/>
      <c r="KYP59" s="148"/>
      <c r="KYQ59" s="149"/>
      <c r="KYR59" s="149"/>
      <c r="KYS59" s="150"/>
      <c r="KYT59" s="151"/>
      <c r="KYU59" s="146"/>
      <c r="KYV59" s="147"/>
      <c r="KYW59" s="147"/>
      <c r="KYX59" s="147"/>
      <c r="KYY59" s="147"/>
      <c r="KYZ59" s="147"/>
      <c r="KZA59" s="148"/>
      <c r="KZB59" s="148"/>
      <c r="KZC59" s="149"/>
      <c r="KZD59" s="149"/>
      <c r="KZE59" s="150"/>
      <c r="KZF59" s="151"/>
      <c r="KZG59" s="146"/>
      <c r="KZH59" s="147"/>
      <c r="KZI59" s="147"/>
      <c r="KZJ59" s="147"/>
      <c r="KZK59" s="147"/>
      <c r="KZL59" s="147"/>
      <c r="KZM59" s="148"/>
      <c r="KZN59" s="148"/>
      <c r="KZO59" s="149"/>
      <c r="KZP59" s="149"/>
      <c r="KZQ59" s="150"/>
      <c r="KZR59" s="151"/>
      <c r="KZS59" s="146"/>
      <c r="KZT59" s="147"/>
      <c r="KZU59" s="147"/>
      <c r="KZV59" s="147"/>
      <c r="KZW59" s="147"/>
      <c r="KZX59" s="147"/>
      <c r="KZY59" s="148"/>
      <c r="KZZ59" s="148"/>
      <c r="LAA59" s="149"/>
      <c r="LAB59" s="149"/>
      <c r="LAC59" s="150"/>
      <c r="LAD59" s="151"/>
      <c r="LAE59" s="146"/>
      <c r="LAF59" s="147"/>
      <c r="LAG59" s="147"/>
      <c r="LAH59" s="147"/>
      <c r="LAI59" s="147"/>
      <c r="LAJ59" s="147"/>
      <c r="LAK59" s="148"/>
      <c r="LAL59" s="148"/>
      <c r="LAM59" s="149"/>
      <c r="LAN59" s="149"/>
      <c r="LAO59" s="150"/>
      <c r="LAP59" s="151"/>
      <c r="LAQ59" s="146"/>
      <c r="LAR59" s="147"/>
      <c r="LAS59" s="147"/>
      <c r="LAT59" s="147"/>
      <c r="LAU59" s="147"/>
      <c r="LAV59" s="147"/>
      <c r="LAW59" s="148"/>
      <c r="LAX59" s="148"/>
      <c r="LAY59" s="149"/>
      <c r="LAZ59" s="149"/>
      <c r="LBA59" s="150"/>
      <c r="LBB59" s="151"/>
      <c r="LBC59" s="146"/>
      <c r="LBD59" s="147"/>
      <c r="LBE59" s="147"/>
      <c r="LBF59" s="147"/>
      <c r="LBG59" s="147"/>
      <c r="LBH59" s="147"/>
      <c r="LBI59" s="148"/>
      <c r="LBJ59" s="148"/>
      <c r="LBK59" s="149"/>
      <c r="LBL59" s="149"/>
      <c r="LBM59" s="150"/>
      <c r="LBN59" s="151"/>
      <c r="LBO59" s="146"/>
      <c r="LBP59" s="147"/>
      <c r="LBQ59" s="147"/>
      <c r="LBR59" s="147"/>
      <c r="LBS59" s="147"/>
      <c r="LBT59" s="147"/>
      <c r="LBU59" s="148"/>
      <c r="LBV59" s="148"/>
      <c r="LBW59" s="149"/>
      <c r="LBX59" s="149"/>
      <c r="LBY59" s="150"/>
      <c r="LBZ59" s="151"/>
      <c r="LCA59" s="146"/>
      <c r="LCB59" s="147"/>
      <c r="LCC59" s="147"/>
      <c r="LCD59" s="147"/>
      <c r="LCE59" s="147"/>
      <c r="LCF59" s="147"/>
      <c r="LCG59" s="148"/>
      <c r="LCH59" s="148"/>
      <c r="LCI59" s="149"/>
      <c r="LCJ59" s="149"/>
      <c r="LCK59" s="150"/>
      <c r="LCL59" s="151"/>
      <c r="LCM59" s="146"/>
      <c r="LCN59" s="147"/>
      <c r="LCO59" s="147"/>
      <c r="LCP59" s="147"/>
      <c r="LCQ59" s="147"/>
      <c r="LCR59" s="147"/>
      <c r="LCS59" s="148"/>
      <c r="LCT59" s="148"/>
      <c r="LCU59" s="149"/>
      <c r="LCV59" s="149"/>
      <c r="LCW59" s="150"/>
      <c r="LCX59" s="151"/>
      <c r="LCY59" s="146"/>
      <c r="LCZ59" s="147"/>
      <c r="LDA59" s="147"/>
      <c r="LDB59" s="147"/>
      <c r="LDC59" s="147"/>
      <c r="LDD59" s="147"/>
      <c r="LDE59" s="148"/>
      <c r="LDF59" s="148"/>
      <c r="LDG59" s="149"/>
      <c r="LDH59" s="149"/>
      <c r="LDI59" s="150"/>
      <c r="LDJ59" s="151"/>
      <c r="LDK59" s="146"/>
      <c r="LDL59" s="147"/>
      <c r="LDM59" s="147"/>
      <c r="LDN59" s="147"/>
      <c r="LDO59" s="147"/>
      <c r="LDP59" s="147"/>
      <c r="LDQ59" s="148"/>
      <c r="LDR59" s="148"/>
      <c r="LDS59" s="149"/>
      <c r="LDT59" s="149"/>
      <c r="LDU59" s="150"/>
      <c r="LDV59" s="151"/>
      <c r="LDW59" s="146"/>
      <c r="LDX59" s="147"/>
      <c r="LDY59" s="147"/>
      <c r="LDZ59" s="147"/>
      <c r="LEA59" s="147"/>
      <c r="LEB59" s="147"/>
      <c r="LEC59" s="148"/>
      <c r="LED59" s="148"/>
      <c r="LEE59" s="149"/>
      <c r="LEF59" s="149"/>
      <c r="LEG59" s="150"/>
      <c r="LEH59" s="151"/>
      <c r="LEI59" s="146"/>
      <c r="LEJ59" s="147"/>
      <c r="LEK59" s="147"/>
      <c r="LEL59" s="147"/>
      <c r="LEM59" s="147"/>
      <c r="LEN59" s="147"/>
      <c r="LEO59" s="148"/>
      <c r="LEP59" s="148"/>
      <c r="LEQ59" s="149"/>
      <c r="LER59" s="149"/>
      <c r="LES59" s="150"/>
      <c r="LET59" s="151"/>
      <c r="LEU59" s="146"/>
      <c r="LEV59" s="147"/>
      <c r="LEW59" s="147"/>
      <c r="LEX59" s="147"/>
      <c r="LEY59" s="147"/>
      <c r="LEZ59" s="147"/>
      <c r="LFA59" s="148"/>
      <c r="LFB59" s="148"/>
      <c r="LFC59" s="149"/>
      <c r="LFD59" s="149"/>
      <c r="LFE59" s="150"/>
      <c r="LFF59" s="151"/>
      <c r="LFG59" s="146"/>
      <c r="LFH59" s="147"/>
      <c r="LFI59" s="147"/>
      <c r="LFJ59" s="147"/>
      <c r="LFK59" s="147"/>
      <c r="LFL59" s="147"/>
      <c r="LFM59" s="148"/>
      <c r="LFN59" s="148"/>
      <c r="LFO59" s="149"/>
      <c r="LFP59" s="149"/>
      <c r="LFQ59" s="150"/>
      <c r="LFR59" s="151"/>
      <c r="LFS59" s="146"/>
      <c r="LFT59" s="147"/>
      <c r="LFU59" s="147"/>
      <c r="LFV59" s="147"/>
      <c r="LFW59" s="147"/>
      <c r="LFX59" s="147"/>
      <c r="LFY59" s="148"/>
      <c r="LFZ59" s="148"/>
      <c r="LGA59" s="149"/>
      <c r="LGB59" s="149"/>
      <c r="LGC59" s="150"/>
      <c r="LGD59" s="151"/>
      <c r="LGE59" s="146"/>
      <c r="LGF59" s="147"/>
      <c r="LGG59" s="147"/>
      <c r="LGH59" s="147"/>
      <c r="LGI59" s="147"/>
      <c r="LGJ59" s="147"/>
      <c r="LGK59" s="148"/>
      <c r="LGL59" s="148"/>
      <c r="LGM59" s="149"/>
      <c r="LGN59" s="149"/>
      <c r="LGO59" s="150"/>
      <c r="LGP59" s="151"/>
      <c r="LGQ59" s="146"/>
      <c r="LGR59" s="147"/>
      <c r="LGS59" s="147"/>
      <c r="LGT59" s="147"/>
      <c r="LGU59" s="147"/>
      <c r="LGV59" s="147"/>
      <c r="LGW59" s="148"/>
      <c r="LGX59" s="148"/>
      <c r="LGY59" s="149"/>
      <c r="LGZ59" s="149"/>
      <c r="LHA59" s="150"/>
      <c r="LHB59" s="151"/>
      <c r="LHC59" s="146"/>
      <c r="LHD59" s="147"/>
      <c r="LHE59" s="147"/>
      <c r="LHF59" s="147"/>
      <c r="LHG59" s="147"/>
      <c r="LHH59" s="147"/>
      <c r="LHI59" s="148"/>
      <c r="LHJ59" s="148"/>
      <c r="LHK59" s="149"/>
      <c r="LHL59" s="149"/>
      <c r="LHM59" s="150"/>
      <c r="LHN59" s="151"/>
      <c r="LHO59" s="146"/>
      <c r="LHP59" s="147"/>
      <c r="LHQ59" s="147"/>
      <c r="LHR59" s="147"/>
      <c r="LHS59" s="147"/>
      <c r="LHT59" s="147"/>
      <c r="LHU59" s="148"/>
      <c r="LHV59" s="148"/>
      <c r="LHW59" s="149"/>
      <c r="LHX59" s="149"/>
      <c r="LHY59" s="150"/>
      <c r="LHZ59" s="151"/>
      <c r="LIA59" s="146"/>
      <c r="LIB59" s="147"/>
      <c r="LIC59" s="147"/>
      <c r="LID59" s="147"/>
      <c r="LIE59" s="147"/>
      <c r="LIF59" s="147"/>
      <c r="LIG59" s="148"/>
      <c r="LIH59" s="148"/>
      <c r="LII59" s="149"/>
      <c r="LIJ59" s="149"/>
      <c r="LIK59" s="150"/>
      <c r="LIL59" s="151"/>
      <c r="LIM59" s="146"/>
      <c r="LIN59" s="147"/>
      <c r="LIO59" s="147"/>
      <c r="LIP59" s="147"/>
      <c r="LIQ59" s="147"/>
      <c r="LIR59" s="147"/>
      <c r="LIS59" s="148"/>
      <c r="LIT59" s="148"/>
      <c r="LIU59" s="149"/>
      <c r="LIV59" s="149"/>
      <c r="LIW59" s="150"/>
      <c r="LIX59" s="151"/>
      <c r="LIY59" s="146"/>
      <c r="LIZ59" s="147"/>
      <c r="LJA59" s="147"/>
      <c r="LJB59" s="147"/>
      <c r="LJC59" s="147"/>
      <c r="LJD59" s="147"/>
      <c r="LJE59" s="148"/>
      <c r="LJF59" s="148"/>
      <c r="LJG59" s="149"/>
      <c r="LJH59" s="149"/>
      <c r="LJI59" s="150"/>
      <c r="LJJ59" s="151"/>
      <c r="LJK59" s="146"/>
      <c r="LJL59" s="147"/>
      <c r="LJM59" s="147"/>
      <c r="LJN59" s="147"/>
      <c r="LJO59" s="147"/>
      <c r="LJP59" s="147"/>
      <c r="LJQ59" s="148"/>
      <c r="LJR59" s="148"/>
      <c r="LJS59" s="149"/>
      <c r="LJT59" s="149"/>
      <c r="LJU59" s="150"/>
      <c r="LJV59" s="151"/>
      <c r="LJW59" s="146"/>
      <c r="LJX59" s="147"/>
      <c r="LJY59" s="147"/>
      <c r="LJZ59" s="147"/>
      <c r="LKA59" s="147"/>
      <c r="LKB59" s="147"/>
      <c r="LKC59" s="148"/>
      <c r="LKD59" s="148"/>
      <c r="LKE59" s="149"/>
      <c r="LKF59" s="149"/>
      <c r="LKG59" s="150"/>
      <c r="LKH59" s="151"/>
      <c r="LKI59" s="146"/>
      <c r="LKJ59" s="147"/>
      <c r="LKK59" s="147"/>
      <c r="LKL59" s="147"/>
      <c r="LKM59" s="147"/>
      <c r="LKN59" s="147"/>
      <c r="LKO59" s="148"/>
      <c r="LKP59" s="148"/>
      <c r="LKQ59" s="149"/>
      <c r="LKR59" s="149"/>
      <c r="LKS59" s="150"/>
      <c r="LKT59" s="151"/>
      <c r="LKU59" s="146"/>
      <c r="LKV59" s="147"/>
      <c r="LKW59" s="147"/>
      <c r="LKX59" s="147"/>
      <c r="LKY59" s="147"/>
      <c r="LKZ59" s="147"/>
      <c r="LLA59" s="148"/>
      <c r="LLB59" s="148"/>
      <c r="LLC59" s="149"/>
      <c r="LLD59" s="149"/>
      <c r="LLE59" s="150"/>
      <c r="LLF59" s="151"/>
      <c r="LLG59" s="146"/>
      <c r="LLH59" s="147"/>
      <c r="LLI59" s="147"/>
      <c r="LLJ59" s="147"/>
      <c r="LLK59" s="147"/>
      <c r="LLL59" s="147"/>
      <c r="LLM59" s="148"/>
      <c r="LLN59" s="148"/>
      <c r="LLO59" s="149"/>
      <c r="LLP59" s="149"/>
      <c r="LLQ59" s="150"/>
      <c r="LLR59" s="151"/>
      <c r="LLS59" s="146"/>
      <c r="LLT59" s="147"/>
      <c r="LLU59" s="147"/>
      <c r="LLV59" s="147"/>
      <c r="LLW59" s="147"/>
      <c r="LLX59" s="147"/>
      <c r="LLY59" s="148"/>
      <c r="LLZ59" s="148"/>
      <c r="LMA59" s="149"/>
      <c r="LMB59" s="149"/>
      <c r="LMC59" s="150"/>
      <c r="LMD59" s="151"/>
      <c r="LME59" s="146"/>
      <c r="LMF59" s="147"/>
      <c r="LMG59" s="147"/>
      <c r="LMH59" s="147"/>
      <c r="LMI59" s="147"/>
      <c r="LMJ59" s="147"/>
      <c r="LMK59" s="148"/>
      <c r="LML59" s="148"/>
      <c r="LMM59" s="149"/>
      <c r="LMN59" s="149"/>
      <c r="LMO59" s="150"/>
      <c r="LMP59" s="151"/>
      <c r="LMQ59" s="146"/>
      <c r="LMR59" s="147"/>
      <c r="LMS59" s="147"/>
      <c r="LMT59" s="147"/>
      <c r="LMU59" s="147"/>
      <c r="LMV59" s="147"/>
      <c r="LMW59" s="148"/>
      <c r="LMX59" s="148"/>
      <c r="LMY59" s="149"/>
      <c r="LMZ59" s="149"/>
      <c r="LNA59" s="150"/>
      <c r="LNB59" s="151"/>
      <c r="LNC59" s="146"/>
      <c r="LND59" s="147"/>
      <c r="LNE59" s="147"/>
      <c r="LNF59" s="147"/>
      <c r="LNG59" s="147"/>
      <c r="LNH59" s="147"/>
      <c r="LNI59" s="148"/>
      <c r="LNJ59" s="148"/>
      <c r="LNK59" s="149"/>
      <c r="LNL59" s="149"/>
      <c r="LNM59" s="150"/>
      <c r="LNN59" s="151"/>
      <c r="LNO59" s="146"/>
      <c r="LNP59" s="147"/>
      <c r="LNQ59" s="147"/>
      <c r="LNR59" s="147"/>
      <c r="LNS59" s="147"/>
      <c r="LNT59" s="147"/>
      <c r="LNU59" s="148"/>
      <c r="LNV59" s="148"/>
      <c r="LNW59" s="149"/>
      <c r="LNX59" s="149"/>
      <c r="LNY59" s="150"/>
      <c r="LNZ59" s="151"/>
      <c r="LOA59" s="146"/>
      <c r="LOB59" s="147"/>
      <c r="LOC59" s="147"/>
      <c r="LOD59" s="147"/>
      <c r="LOE59" s="147"/>
      <c r="LOF59" s="147"/>
      <c r="LOG59" s="148"/>
      <c r="LOH59" s="148"/>
      <c r="LOI59" s="149"/>
      <c r="LOJ59" s="149"/>
      <c r="LOK59" s="150"/>
      <c r="LOL59" s="151"/>
      <c r="LOM59" s="146"/>
      <c r="LON59" s="147"/>
      <c r="LOO59" s="147"/>
      <c r="LOP59" s="147"/>
      <c r="LOQ59" s="147"/>
      <c r="LOR59" s="147"/>
      <c r="LOS59" s="148"/>
      <c r="LOT59" s="148"/>
      <c r="LOU59" s="149"/>
      <c r="LOV59" s="149"/>
      <c r="LOW59" s="150"/>
      <c r="LOX59" s="151"/>
      <c r="LOY59" s="146"/>
      <c r="LOZ59" s="147"/>
      <c r="LPA59" s="147"/>
      <c r="LPB59" s="147"/>
      <c r="LPC59" s="147"/>
      <c r="LPD59" s="147"/>
      <c r="LPE59" s="148"/>
      <c r="LPF59" s="148"/>
      <c r="LPG59" s="149"/>
      <c r="LPH59" s="149"/>
      <c r="LPI59" s="150"/>
      <c r="LPJ59" s="151"/>
      <c r="LPK59" s="146"/>
      <c r="LPL59" s="147"/>
      <c r="LPM59" s="147"/>
      <c r="LPN59" s="147"/>
      <c r="LPO59" s="147"/>
      <c r="LPP59" s="147"/>
      <c r="LPQ59" s="148"/>
      <c r="LPR59" s="148"/>
      <c r="LPS59" s="149"/>
      <c r="LPT59" s="149"/>
      <c r="LPU59" s="150"/>
      <c r="LPV59" s="151"/>
      <c r="LPW59" s="146"/>
      <c r="LPX59" s="147"/>
      <c r="LPY59" s="147"/>
      <c r="LPZ59" s="147"/>
      <c r="LQA59" s="147"/>
      <c r="LQB59" s="147"/>
      <c r="LQC59" s="148"/>
      <c r="LQD59" s="148"/>
      <c r="LQE59" s="149"/>
      <c r="LQF59" s="149"/>
      <c r="LQG59" s="150"/>
      <c r="LQH59" s="151"/>
      <c r="LQI59" s="146"/>
      <c r="LQJ59" s="147"/>
      <c r="LQK59" s="147"/>
      <c r="LQL59" s="147"/>
      <c r="LQM59" s="147"/>
      <c r="LQN59" s="147"/>
      <c r="LQO59" s="148"/>
      <c r="LQP59" s="148"/>
      <c r="LQQ59" s="149"/>
      <c r="LQR59" s="149"/>
      <c r="LQS59" s="150"/>
      <c r="LQT59" s="151"/>
      <c r="LQU59" s="146"/>
      <c r="LQV59" s="147"/>
      <c r="LQW59" s="147"/>
      <c r="LQX59" s="147"/>
      <c r="LQY59" s="147"/>
      <c r="LQZ59" s="147"/>
      <c r="LRA59" s="148"/>
      <c r="LRB59" s="148"/>
      <c r="LRC59" s="149"/>
      <c r="LRD59" s="149"/>
      <c r="LRE59" s="150"/>
      <c r="LRF59" s="151"/>
      <c r="LRG59" s="146"/>
      <c r="LRH59" s="147"/>
      <c r="LRI59" s="147"/>
      <c r="LRJ59" s="147"/>
      <c r="LRK59" s="147"/>
      <c r="LRL59" s="147"/>
      <c r="LRM59" s="148"/>
      <c r="LRN59" s="148"/>
      <c r="LRO59" s="149"/>
      <c r="LRP59" s="149"/>
      <c r="LRQ59" s="150"/>
      <c r="LRR59" s="151"/>
      <c r="LRS59" s="146"/>
      <c r="LRT59" s="147"/>
      <c r="LRU59" s="147"/>
      <c r="LRV59" s="147"/>
      <c r="LRW59" s="147"/>
      <c r="LRX59" s="147"/>
      <c r="LRY59" s="148"/>
      <c r="LRZ59" s="148"/>
      <c r="LSA59" s="149"/>
      <c r="LSB59" s="149"/>
      <c r="LSC59" s="150"/>
      <c r="LSD59" s="151"/>
      <c r="LSE59" s="146"/>
      <c r="LSF59" s="147"/>
      <c r="LSG59" s="147"/>
      <c r="LSH59" s="147"/>
      <c r="LSI59" s="147"/>
      <c r="LSJ59" s="147"/>
      <c r="LSK59" s="148"/>
      <c r="LSL59" s="148"/>
      <c r="LSM59" s="149"/>
      <c r="LSN59" s="149"/>
      <c r="LSO59" s="150"/>
      <c r="LSP59" s="151"/>
      <c r="LSQ59" s="146"/>
      <c r="LSR59" s="147"/>
      <c r="LSS59" s="147"/>
      <c r="LST59" s="147"/>
      <c r="LSU59" s="147"/>
      <c r="LSV59" s="147"/>
      <c r="LSW59" s="148"/>
      <c r="LSX59" s="148"/>
      <c r="LSY59" s="149"/>
      <c r="LSZ59" s="149"/>
      <c r="LTA59" s="150"/>
      <c r="LTB59" s="151"/>
      <c r="LTC59" s="146"/>
      <c r="LTD59" s="147"/>
      <c r="LTE59" s="147"/>
      <c r="LTF59" s="147"/>
      <c r="LTG59" s="147"/>
      <c r="LTH59" s="147"/>
      <c r="LTI59" s="148"/>
      <c r="LTJ59" s="148"/>
      <c r="LTK59" s="149"/>
      <c r="LTL59" s="149"/>
      <c r="LTM59" s="150"/>
      <c r="LTN59" s="151"/>
      <c r="LTO59" s="146"/>
      <c r="LTP59" s="147"/>
      <c r="LTQ59" s="147"/>
      <c r="LTR59" s="147"/>
      <c r="LTS59" s="147"/>
      <c r="LTT59" s="147"/>
      <c r="LTU59" s="148"/>
      <c r="LTV59" s="148"/>
      <c r="LTW59" s="149"/>
      <c r="LTX59" s="149"/>
      <c r="LTY59" s="150"/>
      <c r="LTZ59" s="151"/>
      <c r="LUA59" s="146"/>
      <c r="LUB59" s="147"/>
      <c r="LUC59" s="147"/>
      <c r="LUD59" s="147"/>
      <c r="LUE59" s="147"/>
      <c r="LUF59" s="147"/>
      <c r="LUG59" s="148"/>
      <c r="LUH59" s="148"/>
      <c r="LUI59" s="149"/>
      <c r="LUJ59" s="149"/>
      <c r="LUK59" s="150"/>
      <c r="LUL59" s="151"/>
      <c r="LUM59" s="146"/>
      <c r="LUN59" s="147"/>
      <c r="LUO59" s="147"/>
      <c r="LUP59" s="147"/>
      <c r="LUQ59" s="147"/>
      <c r="LUR59" s="147"/>
      <c r="LUS59" s="148"/>
      <c r="LUT59" s="148"/>
      <c r="LUU59" s="149"/>
      <c r="LUV59" s="149"/>
      <c r="LUW59" s="150"/>
      <c r="LUX59" s="151"/>
      <c r="LUY59" s="146"/>
      <c r="LUZ59" s="147"/>
      <c r="LVA59" s="147"/>
      <c r="LVB59" s="147"/>
      <c r="LVC59" s="147"/>
      <c r="LVD59" s="147"/>
      <c r="LVE59" s="148"/>
      <c r="LVF59" s="148"/>
      <c r="LVG59" s="149"/>
      <c r="LVH59" s="149"/>
      <c r="LVI59" s="150"/>
      <c r="LVJ59" s="151"/>
      <c r="LVK59" s="146"/>
      <c r="LVL59" s="147"/>
      <c r="LVM59" s="147"/>
      <c r="LVN59" s="147"/>
      <c r="LVO59" s="147"/>
      <c r="LVP59" s="147"/>
      <c r="LVQ59" s="148"/>
      <c r="LVR59" s="148"/>
      <c r="LVS59" s="149"/>
      <c r="LVT59" s="149"/>
      <c r="LVU59" s="150"/>
      <c r="LVV59" s="151"/>
      <c r="LVW59" s="146"/>
      <c r="LVX59" s="147"/>
      <c r="LVY59" s="147"/>
      <c r="LVZ59" s="147"/>
      <c r="LWA59" s="147"/>
      <c r="LWB59" s="147"/>
      <c r="LWC59" s="148"/>
      <c r="LWD59" s="148"/>
      <c r="LWE59" s="149"/>
      <c r="LWF59" s="149"/>
      <c r="LWG59" s="150"/>
      <c r="LWH59" s="151"/>
      <c r="LWI59" s="146"/>
      <c r="LWJ59" s="147"/>
      <c r="LWK59" s="147"/>
      <c r="LWL59" s="147"/>
      <c r="LWM59" s="147"/>
      <c r="LWN59" s="147"/>
      <c r="LWO59" s="148"/>
      <c r="LWP59" s="148"/>
      <c r="LWQ59" s="149"/>
      <c r="LWR59" s="149"/>
      <c r="LWS59" s="150"/>
      <c r="LWT59" s="151"/>
      <c r="LWU59" s="146"/>
      <c r="LWV59" s="147"/>
      <c r="LWW59" s="147"/>
      <c r="LWX59" s="147"/>
      <c r="LWY59" s="147"/>
      <c r="LWZ59" s="147"/>
      <c r="LXA59" s="148"/>
      <c r="LXB59" s="148"/>
      <c r="LXC59" s="149"/>
      <c r="LXD59" s="149"/>
      <c r="LXE59" s="150"/>
      <c r="LXF59" s="151"/>
      <c r="LXG59" s="146"/>
      <c r="LXH59" s="147"/>
      <c r="LXI59" s="147"/>
      <c r="LXJ59" s="147"/>
      <c r="LXK59" s="147"/>
      <c r="LXL59" s="147"/>
      <c r="LXM59" s="148"/>
      <c r="LXN59" s="148"/>
      <c r="LXO59" s="149"/>
      <c r="LXP59" s="149"/>
      <c r="LXQ59" s="150"/>
      <c r="LXR59" s="151"/>
      <c r="LXS59" s="146"/>
      <c r="LXT59" s="147"/>
      <c r="LXU59" s="147"/>
      <c r="LXV59" s="147"/>
      <c r="LXW59" s="147"/>
      <c r="LXX59" s="147"/>
      <c r="LXY59" s="148"/>
      <c r="LXZ59" s="148"/>
      <c r="LYA59" s="149"/>
      <c r="LYB59" s="149"/>
      <c r="LYC59" s="150"/>
      <c r="LYD59" s="151"/>
      <c r="LYE59" s="146"/>
      <c r="LYF59" s="147"/>
      <c r="LYG59" s="147"/>
      <c r="LYH59" s="147"/>
      <c r="LYI59" s="147"/>
      <c r="LYJ59" s="147"/>
      <c r="LYK59" s="148"/>
      <c r="LYL59" s="148"/>
      <c r="LYM59" s="149"/>
      <c r="LYN59" s="149"/>
      <c r="LYO59" s="150"/>
      <c r="LYP59" s="151"/>
      <c r="LYQ59" s="146"/>
      <c r="LYR59" s="147"/>
      <c r="LYS59" s="147"/>
      <c r="LYT59" s="147"/>
      <c r="LYU59" s="147"/>
      <c r="LYV59" s="147"/>
      <c r="LYW59" s="148"/>
      <c r="LYX59" s="148"/>
      <c r="LYY59" s="149"/>
      <c r="LYZ59" s="149"/>
      <c r="LZA59" s="150"/>
      <c r="LZB59" s="151"/>
      <c r="LZC59" s="146"/>
      <c r="LZD59" s="147"/>
      <c r="LZE59" s="147"/>
      <c r="LZF59" s="147"/>
      <c r="LZG59" s="147"/>
      <c r="LZH59" s="147"/>
      <c r="LZI59" s="148"/>
      <c r="LZJ59" s="148"/>
      <c r="LZK59" s="149"/>
      <c r="LZL59" s="149"/>
      <c r="LZM59" s="150"/>
      <c r="LZN59" s="151"/>
      <c r="LZO59" s="146"/>
      <c r="LZP59" s="147"/>
      <c r="LZQ59" s="147"/>
      <c r="LZR59" s="147"/>
      <c r="LZS59" s="147"/>
      <c r="LZT59" s="147"/>
      <c r="LZU59" s="148"/>
      <c r="LZV59" s="148"/>
      <c r="LZW59" s="149"/>
      <c r="LZX59" s="149"/>
      <c r="LZY59" s="150"/>
      <c r="LZZ59" s="151"/>
      <c r="MAA59" s="146"/>
      <c r="MAB59" s="147"/>
      <c r="MAC59" s="147"/>
      <c r="MAD59" s="147"/>
      <c r="MAE59" s="147"/>
      <c r="MAF59" s="147"/>
      <c r="MAG59" s="148"/>
      <c r="MAH59" s="148"/>
      <c r="MAI59" s="149"/>
      <c r="MAJ59" s="149"/>
      <c r="MAK59" s="150"/>
      <c r="MAL59" s="151"/>
      <c r="MAM59" s="146"/>
      <c r="MAN59" s="147"/>
      <c r="MAO59" s="147"/>
      <c r="MAP59" s="147"/>
      <c r="MAQ59" s="147"/>
      <c r="MAR59" s="147"/>
      <c r="MAS59" s="148"/>
      <c r="MAT59" s="148"/>
      <c r="MAU59" s="149"/>
      <c r="MAV59" s="149"/>
      <c r="MAW59" s="150"/>
      <c r="MAX59" s="151"/>
      <c r="MAY59" s="146"/>
      <c r="MAZ59" s="147"/>
      <c r="MBA59" s="147"/>
      <c r="MBB59" s="147"/>
      <c r="MBC59" s="147"/>
      <c r="MBD59" s="147"/>
      <c r="MBE59" s="148"/>
      <c r="MBF59" s="148"/>
      <c r="MBG59" s="149"/>
      <c r="MBH59" s="149"/>
      <c r="MBI59" s="150"/>
      <c r="MBJ59" s="151"/>
      <c r="MBK59" s="146"/>
      <c r="MBL59" s="147"/>
      <c r="MBM59" s="147"/>
      <c r="MBN59" s="147"/>
      <c r="MBO59" s="147"/>
      <c r="MBP59" s="147"/>
      <c r="MBQ59" s="148"/>
      <c r="MBR59" s="148"/>
      <c r="MBS59" s="149"/>
      <c r="MBT59" s="149"/>
      <c r="MBU59" s="150"/>
      <c r="MBV59" s="151"/>
      <c r="MBW59" s="146"/>
      <c r="MBX59" s="147"/>
      <c r="MBY59" s="147"/>
      <c r="MBZ59" s="147"/>
      <c r="MCA59" s="147"/>
      <c r="MCB59" s="147"/>
      <c r="MCC59" s="148"/>
      <c r="MCD59" s="148"/>
      <c r="MCE59" s="149"/>
      <c r="MCF59" s="149"/>
      <c r="MCG59" s="150"/>
      <c r="MCH59" s="151"/>
      <c r="MCI59" s="146"/>
      <c r="MCJ59" s="147"/>
      <c r="MCK59" s="147"/>
      <c r="MCL59" s="147"/>
      <c r="MCM59" s="147"/>
      <c r="MCN59" s="147"/>
      <c r="MCO59" s="148"/>
      <c r="MCP59" s="148"/>
      <c r="MCQ59" s="149"/>
      <c r="MCR59" s="149"/>
      <c r="MCS59" s="150"/>
      <c r="MCT59" s="151"/>
      <c r="MCU59" s="146"/>
      <c r="MCV59" s="147"/>
      <c r="MCW59" s="147"/>
      <c r="MCX59" s="147"/>
      <c r="MCY59" s="147"/>
      <c r="MCZ59" s="147"/>
      <c r="MDA59" s="148"/>
      <c r="MDB59" s="148"/>
      <c r="MDC59" s="149"/>
      <c r="MDD59" s="149"/>
      <c r="MDE59" s="150"/>
      <c r="MDF59" s="151"/>
      <c r="MDG59" s="146"/>
      <c r="MDH59" s="147"/>
      <c r="MDI59" s="147"/>
      <c r="MDJ59" s="147"/>
      <c r="MDK59" s="147"/>
      <c r="MDL59" s="147"/>
      <c r="MDM59" s="148"/>
      <c r="MDN59" s="148"/>
      <c r="MDO59" s="149"/>
      <c r="MDP59" s="149"/>
      <c r="MDQ59" s="150"/>
      <c r="MDR59" s="151"/>
      <c r="MDS59" s="146"/>
      <c r="MDT59" s="147"/>
      <c r="MDU59" s="147"/>
      <c r="MDV59" s="147"/>
      <c r="MDW59" s="147"/>
      <c r="MDX59" s="147"/>
      <c r="MDY59" s="148"/>
      <c r="MDZ59" s="148"/>
      <c r="MEA59" s="149"/>
      <c r="MEB59" s="149"/>
      <c r="MEC59" s="150"/>
      <c r="MED59" s="151"/>
      <c r="MEE59" s="146"/>
      <c r="MEF59" s="147"/>
      <c r="MEG59" s="147"/>
      <c r="MEH59" s="147"/>
      <c r="MEI59" s="147"/>
      <c r="MEJ59" s="147"/>
      <c r="MEK59" s="148"/>
      <c r="MEL59" s="148"/>
      <c r="MEM59" s="149"/>
      <c r="MEN59" s="149"/>
      <c r="MEO59" s="150"/>
      <c r="MEP59" s="151"/>
      <c r="MEQ59" s="146"/>
      <c r="MER59" s="147"/>
      <c r="MES59" s="147"/>
      <c r="MET59" s="147"/>
      <c r="MEU59" s="147"/>
      <c r="MEV59" s="147"/>
      <c r="MEW59" s="148"/>
      <c r="MEX59" s="148"/>
      <c r="MEY59" s="149"/>
      <c r="MEZ59" s="149"/>
      <c r="MFA59" s="150"/>
      <c r="MFB59" s="151"/>
      <c r="MFC59" s="146"/>
      <c r="MFD59" s="147"/>
      <c r="MFE59" s="147"/>
      <c r="MFF59" s="147"/>
      <c r="MFG59" s="147"/>
      <c r="MFH59" s="147"/>
      <c r="MFI59" s="148"/>
      <c r="MFJ59" s="148"/>
      <c r="MFK59" s="149"/>
      <c r="MFL59" s="149"/>
      <c r="MFM59" s="150"/>
      <c r="MFN59" s="151"/>
      <c r="MFO59" s="146"/>
      <c r="MFP59" s="147"/>
      <c r="MFQ59" s="147"/>
      <c r="MFR59" s="147"/>
      <c r="MFS59" s="147"/>
      <c r="MFT59" s="147"/>
      <c r="MFU59" s="148"/>
      <c r="MFV59" s="148"/>
      <c r="MFW59" s="149"/>
      <c r="MFX59" s="149"/>
      <c r="MFY59" s="150"/>
      <c r="MFZ59" s="151"/>
      <c r="MGA59" s="146"/>
      <c r="MGB59" s="147"/>
      <c r="MGC59" s="147"/>
      <c r="MGD59" s="147"/>
      <c r="MGE59" s="147"/>
      <c r="MGF59" s="147"/>
      <c r="MGG59" s="148"/>
      <c r="MGH59" s="148"/>
      <c r="MGI59" s="149"/>
      <c r="MGJ59" s="149"/>
      <c r="MGK59" s="150"/>
      <c r="MGL59" s="151"/>
      <c r="MGM59" s="146"/>
      <c r="MGN59" s="147"/>
      <c r="MGO59" s="147"/>
      <c r="MGP59" s="147"/>
      <c r="MGQ59" s="147"/>
      <c r="MGR59" s="147"/>
      <c r="MGS59" s="148"/>
      <c r="MGT59" s="148"/>
      <c r="MGU59" s="149"/>
      <c r="MGV59" s="149"/>
      <c r="MGW59" s="150"/>
      <c r="MGX59" s="151"/>
      <c r="MGY59" s="146"/>
      <c r="MGZ59" s="147"/>
      <c r="MHA59" s="147"/>
      <c r="MHB59" s="147"/>
      <c r="MHC59" s="147"/>
      <c r="MHD59" s="147"/>
      <c r="MHE59" s="148"/>
      <c r="MHF59" s="148"/>
      <c r="MHG59" s="149"/>
      <c r="MHH59" s="149"/>
      <c r="MHI59" s="150"/>
      <c r="MHJ59" s="151"/>
      <c r="MHK59" s="146"/>
      <c r="MHL59" s="147"/>
      <c r="MHM59" s="147"/>
      <c r="MHN59" s="147"/>
      <c r="MHO59" s="147"/>
      <c r="MHP59" s="147"/>
      <c r="MHQ59" s="148"/>
      <c r="MHR59" s="148"/>
      <c r="MHS59" s="149"/>
      <c r="MHT59" s="149"/>
      <c r="MHU59" s="150"/>
      <c r="MHV59" s="151"/>
      <c r="MHW59" s="146"/>
      <c r="MHX59" s="147"/>
      <c r="MHY59" s="147"/>
      <c r="MHZ59" s="147"/>
      <c r="MIA59" s="147"/>
      <c r="MIB59" s="147"/>
      <c r="MIC59" s="148"/>
      <c r="MID59" s="148"/>
      <c r="MIE59" s="149"/>
      <c r="MIF59" s="149"/>
      <c r="MIG59" s="150"/>
      <c r="MIH59" s="151"/>
      <c r="MII59" s="146"/>
      <c r="MIJ59" s="147"/>
      <c r="MIK59" s="147"/>
      <c r="MIL59" s="147"/>
      <c r="MIM59" s="147"/>
      <c r="MIN59" s="147"/>
      <c r="MIO59" s="148"/>
      <c r="MIP59" s="148"/>
      <c r="MIQ59" s="149"/>
      <c r="MIR59" s="149"/>
      <c r="MIS59" s="150"/>
      <c r="MIT59" s="151"/>
      <c r="MIU59" s="146"/>
      <c r="MIV59" s="147"/>
      <c r="MIW59" s="147"/>
      <c r="MIX59" s="147"/>
      <c r="MIY59" s="147"/>
      <c r="MIZ59" s="147"/>
      <c r="MJA59" s="148"/>
      <c r="MJB59" s="148"/>
      <c r="MJC59" s="149"/>
      <c r="MJD59" s="149"/>
      <c r="MJE59" s="150"/>
      <c r="MJF59" s="151"/>
      <c r="MJG59" s="146"/>
      <c r="MJH59" s="147"/>
      <c r="MJI59" s="147"/>
      <c r="MJJ59" s="147"/>
      <c r="MJK59" s="147"/>
      <c r="MJL59" s="147"/>
      <c r="MJM59" s="148"/>
      <c r="MJN59" s="148"/>
      <c r="MJO59" s="149"/>
      <c r="MJP59" s="149"/>
      <c r="MJQ59" s="150"/>
      <c r="MJR59" s="151"/>
      <c r="MJS59" s="146"/>
      <c r="MJT59" s="147"/>
      <c r="MJU59" s="147"/>
      <c r="MJV59" s="147"/>
      <c r="MJW59" s="147"/>
      <c r="MJX59" s="147"/>
      <c r="MJY59" s="148"/>
      <c r="MJZ59" s="148"/>
      <c r="MKA59" s="149"/>
      <c r="MKB59" s="149"/>
      <c r="MKC59" s="150"/>
      <c r="MKD59" s="151"/>
      <c r="MKE59" s="146"/>
      <c r="MKF59" s="147"/>
      <c r="MKG59" s="147"/>
      <c r="MKH59" s="147"/>
      <c r="MKI59" s="147"/>
      <c r="MKJ59" s="147"/>
      <c r="MKK59" s="148"/>
      <c r="MKL59" s="148"/>
      <c r="MKM59" s="149"/>
      <c r="MKN59" s="149"/>
      <c r="MKO59" s="150"/>
      <c r="MKP59" s="151"/>
      <c r="MKQ59" s="146"/>
      <c r="MKR59" s="147"/>
      <c r="MKS59" s="147"/>
      <c r="MKT59" s="147"/>
      <c r="MKU59" s="147"/>
      <c r="MKV59" s="147"/>
      <c r="MKW59" s="148"/>
      <c r="MKX59" s="148"/>
      <c r="MKY59" s="149"/>
      <c r="MKZ59" s="149"/>
      <c r="MLA59" s="150"/>
      <c r="MLB59" s="151"/>
      <c r="MLC59" s="146"/>
      <c r="MLD59" s="147"/>
      <c r="MLE59" s="147"/>
      <c r="MLF59" s="147"/>
      <c r="MLG59" s="147"/>
      <c r="MLH59" s="147"/>
      <c r="MLI59" s="148"/>
      <c r="MLJ59" s="148"/>
      <c r="MLK59" s="149"/>
      <c r="MLL59" s="149"/>
      <c r="MLM59" s="150"/>
      <c r="MLN59" s="151"/>
      <c r="MLO59" s="146"/>
      <c r="MLP59" s="147"/>
      <c r="MLQ59" s="147"/>
      <c r="MLR59" s="147"/>
      <c r="MLS59" s="147"/>
      <c r="MLT59" s="147"/>
      <c r="MLU59" s="148"/>
      <c r="MLV59" s="148"/>
      <c r="MLW59" s="149"/>
      <c r="MLX59" s="149"/>
      <c r="MLY59" s="150"/>
      <c r="MLZ59" s="151"/>
      <c r="MMA59" s="146"/>
      <c r="MMB59" s="147"/>
      <c r="MMC59" s="147"/>
      <c r="MMD59" s="147"/>
      <c r="MME59" s="147"/>
      <c r="MMF59" s="147"/>
      <c r="MMG59" s="148"/>
      <c r="MMH59" s="148"/>
      <c r="MMI59" s="149"/>
      <c r="MMJ59" s="149"/>
      <c r="MMK59" s="150"/>
      <c r="MML59" s="151"/>
      <c r="MMM59" s="146"/>
      <c r="MMN59" s="147"/>
      <c r="MMO59" s="147"/>
      <c r="MMP59" s="147"/>
      <c r="MMQ59" s="147"/>
      <c r="MMR59" s="147"/>
      <c r="MMS59" s="148"/>
      <c r="MMT59" s="148"/>
      <c r="MMU59" s="149"/>
      <c r="MMV59" s="149"/>
      <c r="MMW59" s="150"/>
      <c r="MMX59" s="151"/>
      <c r="MMY59" s="146"/>
      <c r="MMZ59" s="147"/>
      <c r="MNA59" s="147"/>
      <c r="MNB59" s="147"/>
      <c r="MNC59" s="147"/>
      <c r="MND59" s="147"/>
      <c r="MNE59" s="148"/>
      <c r="MNF59" s="148"/>
      <c r="MNG59" s="149"/>
      <c r="MNH59" s="149"/>
      <c r="MNI59" s="150"/>
      <c r="MNJ59" s="151"/>
      <c r="MNK59" s="146"/>
      <c r="MNL59" s="147"/>
      <c r="MNM59" s="147"/>
      <c r="MNN59" s="147"/>
      <c r="MNO59" s="147"/>
      <c r="MNP59" s="147"/>
      <c r="MNQ59" s="148"/>
      <c r="MNR59" s="148"/>
      <c r="MNS59" s="149"/>
      <c r="MNT59" s="149"/>
      <c r="MNU59" s="150"/>
      <c r="MNV59" s="151"/>
      <c r="MNW59" s="146"/>
      <c r="MNX59" s="147"/>
      <c r="MNY59" s="147"/>
      <c r="MNZ59" s="147"/>
      <c r="MOA59" s="147"/>
      <c r="MOB59" s="147"/>
      <c r="MOC59" s="148"/>
      <c r="MOD59" s="148"/>
      <c r="MOE59" s="149"/>
      <c r="MOF59" s="149"/>
      <c r="MOG59" s="150"/>
      <c r="MOH59" s="151"/>
      <c r="MOI59" s="146"/>
      <c r="MOJ59" s="147"/>
      <c r="MOK59" s="147"/>
      <c r="MOL59" s="147"/>
      <c r="MOM59" s="147"/>
      <c r="MON59" s="147"/>
      <c r="MOO59" s="148"/>
      <c r="MOP59" s="148"/>
      <c r="MOQ59" s="149"/>
      <c r="MOR59" s="149"/>
      <c r="MOS59" s="150"/>
      <c r="MOT59" s="151"/>
      <c r="MOU59" s="146"/>
      <c r="MOV59" s="147"/>
      <c r="MOW59" s="147"/>
      <c r="MOX59" s="147"/>
      <c r="MOY59" s="147"/>
      <c r="MOZ59" s="147"/>
      <c r="MPA59" s="148"/>
      <c r="MPB59" s="148"/>
      <c r="MPC59" s="149"/>
      <c r="MPD59" s="149"/>
      <c r="MPE59" s="150"/>
      <c r="MPF59" s="151"/>
      <c r="MPG59" s="146"/>
      <c r="MPH59" s="147"/>
      <c r="MPI59" s="147"/>
      <c r="MPJ59" s="147"/>
      <c r="MPK59" s="147"/>
      <c r="MPL59" s="147"/>
      <c r="MPM59" s="148"/>
      <c r="MPN59" s="148"/>
      <c r="MPO59" s="149"/>
      <c r="MPP59" s="149"/>
      <c r="MPQ59" s="150"/>
      <c r="MPR59" s="151"/>
      <c r="MPS59" s="146"/>
      <c r="MPT59" s="147"/>
      <c r="MPU59" s="147"/>
      <c r="MPV59" s="147"/>
      <c r="MPW59" s="147"/>
      <c r="MPX59" s="147"/>
      <c r="MPY59" s="148"/>
      <c r="MPZ59" s="148"/>
      <c r="MQA59" s="149"/>
      <c r="MQB59" s="149"/>
      <c r="MQC59" s="150"/>
      <c r="MQD59" s="151"/>
      <c r="MQE59" s="146"/>
      <c r="MQF59" s="147"/>
      <c r="MQG59" s="147"/>
      <c r="MQH59" s="147"/>
      <c r="MQI59" s="147"/>
      <c r="MQJ59" s="147"/>
      <c r="MQK59" s="148"/>
      <c r="MQL59" s="148"/>
      <c r="MQM59" s="149"/>
      <c r="MQN59" s="149"/>
      <c r="MQO59" s="150"/>
      <c r="MQP59" s="151"/>
      <c r="MQQ59" s="146"/>
      <c r="MQR59" s="147"/>
      <c r="MQS59" s="147"/>
      <c r="MQT59" s="147"/>
      <c r="MQU59" s="147"/>
      <c r="MQV59" s="147"/>
      <c r="MQW59" s="148"/>
      <c r="MQX59" s="148"/>
      <c r="MQY59" s="149"/>
      <c r="MQZ59" s="149"/>
      <c r="MRA59" s="150"/>
      <c r="MRB59" s="151"/>
      <c r="MRC59" s="146"/>
      <c r="MRD59" s="147"/>
      <c r="MRE59" s="147"/>
      <c r="MRF59" s="147"/>
      <c r="MRG59" s="147"/>
      <c r="MRH59" s="147"/>
      <c r="MRI59" s="148"/>
      <c r="MRJ59" s="148"/>
      <c r="MRK59" s="149"/>
      <c r="MRL59" s="149"/>
      <c r="MRM59" s="150"/>
      <c r="MRN59" s="151"/>
      <c r="MRO59" s="146"/>
      <c r="MRP59" s="147"/>
      <c r="MRQ59" s="147"/>
      <c r="MRR59" s="147"/>
      <c r="MRS59" s="147"/>
      <c r="MRT59" s="147"/>
      <c r="MRU59" s="148"/>
      <c r="MRV59" s="148"/>
      <c r="MRW59" s="149"/>
      <c r="MRX59" s="149"/>
      <c r="MRY59" s="150"/>
      <c r="MRZ59" s="151"/>
      <c r="MSA59" s="146"/>
      <c r="MSB59" s="147"/>
      <c r="MSC59" s="147"/>
      <c r="MSD59" s="147"/>
      <c r="MSE59" s="147"/>
      <c r="MSF59" s="147"/>
      <c r="MSG59" s="148"/>
      <c r="MSH59" s="148"/>
      <c r="MSI59" s="149"/>
      <c r="MSJ59" s="149"/>
      <c r="MSK59" s="150"/>
      <c r="MSL59" s="151"/>
      <c r="MSM59" s="146"/>
      <c r="MSN59" s="147"/>
      <c r="MSO59" s="147"/>
      <c r="MSP59" s="147"/>
      <c r="MSQ59" s="147"/>
      <c r="MSR59" s="147"/>
      <c r="MSS59" s="148"/>
      <c r="MST59" s="148"/>
      <c r="MSU59" s="149"/>
      <c r="MSV59" s="149"/>
      <c r="MSW59" s="150"/>
      <c r="MSX59" s="151"/>
      <c r="MSY59" s="146"/>
      <c r="MSZ59" s="147"/>
      <c r="MTA59" s="147"/>
      <c r="MTB59" s="147"/>
      <c r="MTC59" s="147"/>
      <c r="MTD59" s="147"/>
      <c r="MTE59" s="148"/>
      <c r="MTF59" s="148"/>
      <c r="MTG59" s="149"/>
      <c r="MTH59" s="149"/>
      <c r="MTI59" s="150"/>
      <c r="MTJ59" s="151"/>
      <c r="MTK59" s="146"/>
      <c r="MTL59" s="147"/>
      <c r="MTM59" s="147"/>
      <c r="MTN59" s="147"/>
      <c r="MTO59" s="147"/>
      <c r="MTP59" s="147"/>
      <c r="MTQ59" s="148"/>
      <c r="MTR59" s="148"/>
      <c r="MTS59" s="149"/>
      <c r="MTT59" s="149"/>
      <c r="MTU59" s="150"/>
      <c r="MTV59" s="151"/>
      <c r="MTW59" s="146"/>
      <c r="MTX59" s="147"/>
      <c r="MTY59" s="147"/>
      <c r="MTZ59" s="147"/>
      <c r="MUA59" s="147"/>
      <c r="MUB59" s="147"/>
      <c r="MUC59" s="148"/>
      <c r="MUD59" s="148"/>
      <c r="MUE59" s="149"/>
      <c r="MUF59" s="149"/>
      <c r="MUG59" s="150"/>
      <c r="MUH59" s="151"/>
      <c r="MUI59" s="146"/>
      <c r="MUJ59" s="147"/>
      <c r="MUK59" s="147"/>
      <c r="MUL59" s="147"/>
      <c r="MUM59" s="147"/>
      <c r="MUN59" s="147"/>
      <c r="MUO59" s="148"/>
      <c r="MUP59" s="148"/>
      <c r="MUQ59" s="149"/>
      <c r="MUR59" s="149"/>
      <c r="MUS59" s="150"/>
      <c r="MUT59" s="151"/>
      <c r="MUU59" s="146"/>
      <c r="MUV59" s="147"/>
      <c r="MUW59" s="147"/>
      <c r="MUX59" s="147"/>
      <c r="MUY59" s="147"/>
      <c r="MUZ59" s="147"/>
      <c r="MVA59" s="148"/>
      <c r="MVB59" s="148"/>
      <c r="MVC59" s="149"/>
      <c r="MVD59" s="149"/>
      <c r="MVE59" s="150"/>
      <c r="MVF59" s="151"/>
      <c r="MVG59" s="146"/>
      <c r="MVH59" s="147"/>
      <c r="MVI59" s="147"/>
      <c r="MVJ59" s="147"/>
      <c r="MVK59" s="147"/>
      <c r="MVL59" s="147"/>
      <c r="MVM59" s="148"/>
      <c r="MVN59" s="148"/>
      <c r="MVO59" s="149"/>
      <c r="MVP59" s="149"/>
      <c r="MVQ59" s="150"/>
      <c r="MVR59" s="151"/>
      <c r="MVS59" s="146"/>
      <c r="MVT59" s="147"/>
      <c r="MVU59" s="147"/>
      <c r="MVV59" s="147"/>
      <c r="MVW59" s="147"/>
      <c r="MVX59" s="147"/>
      <c r="MVY59" s="148"/>
      <c r="MVZ59" s="148"/>
      <c r="MWA59" s="149"/>
      <c r="MWB59" s="149"/>
      <c r="MWC59" s="150"/>
      <c r="MWD59" s="151"/>
      <c r="MWE59" s="146"/>
      <c r="MWF59" s="147"/>
      <c r="MWG59" s="147"/>
      <c r="MWH59" s="147"/>
      <c r="MWI59" s="147"/>
      <c r="MWJ59" s="147"/>
      <c r="MWK59" s="148"/>
      <c r="MWL59" s="148"/>
      <c r="MWM59" s="149"/>
      <c r="MWN59" s="149"/>
      <c r="MWO59" s="150"/>
      <c r="MWP59" s="151"/>
      <c r="MWQ59" s="146"/>
      <c r="MWR59" s="147"/>
      <c r="MWS59" s="147"/>
      <c r="MWT59" s="147"/>
      <c r="MWU59" s="147"/>
      <c r="MWV59" s="147"/>
      <c r="MWW59" s="148"/>
      <c r="MWX59" s="148"/>
      <c r="MWY59" s="149"/>
      <c r="MWZ59" s="149"/>
      <c r="MXA59" s="150"/>
      <c r="MXB59" s="151"/>
      <c r="MXC59" s="146"/>
      <c r="MXD59" s="147"/>
      <c r="MXE59" s="147"/>
      <c r="MXF59" s="147"/>
      <c r="MXG59" s="147"/>
      <c r="MXH59" s="147"/>
      <c r="MXI59" s="148"/>
      <c r="MXJ59" s="148"/>
      <c r="MXK59" s="149"/>
      <c r="MXL59" s="149"/>
      <c r="MXM59" s="150"/>
      <c r="MXN59" s="151"/>
      <c r="MXO59" s="146"/>
      <c r="MXP59" s="147"/>
      <c r="MXQ59" s="147"/>
      <c r="MXR59" s="147"/>
      <c r="MXS59" s="147"/>
      <c r="MXT59" s="147"/>
      <c r="MXU59" s="148"/>
      <c r="MXV59" s="148"/>
      <c r="MXW59" s="149"/>
      <c r="MXX59" s="149"/>
      <c r="MXY59" s="150"/>
      <c r="MXZ59" s="151"/>
      <c r="MYA59" s="146"/>
      <c r="MYB59" s="147"/>
      <c r="MYC59" s="147"/>
      <c r="MYD59" s="147"/>
      <c r="MYE59" s="147"/>
      <c r="MYF59" s="147"/>
      <c r="MYG59" s="148"/>
      <c r="MYH59" s="148"/>
      <c r="MYI59" s="149"/>
      <c r="MYJ59" s="149"/>
      <c r="MYK59" s="150"/>
      <c r="MYL59" s="151"/>
      <c r="MYM59" s="146"/>
      <c r="MYN59" s="147"/>
      <c r="MYO59" s="147"/>
      <c r="MYP59" s="147"/>
      <c r="MYQ59" s="147"/>
      <c r="MYR59" s="147"/>
      <c r="MYS59" s="148"/>
      <c r="MYT59" s="148"/>
      <c r="MYU59" s="149"/>
      <c r="MYV59" s="149"/>
      <c r="MYW59" s="150"/>
      <c r="MYX59" s="151"/>
      <c r="MYY59" s="146"/>
      <c r="MYZ59" s="147"/>
      <c r="MZA59" s="147"/>
      <c r="MZB59" s="147"/>
      <c r="MZC59" s="147"/>
      <c r="MZD59" s="147"/>
      <c r="MZE59" s="148"/>
      <c r="MZF59" s="148"/>
      <c r="MZG59" s="149"/>
      <c r="MZH59" s="149"/>
      <c r="MZI59" s="150"/>
      <c r="MZJ59" s="151"/>
      <c r="MZK59" s="146"/>
      <c r="MZL59" s="147"/>
      <c r="MZM59" s="147"/>
      <c r="MZN59" s="147"/>
      <c r="MZO59" s="147"/>
      <c r="MZP59" s="147"/>
      <c r="MZQ59" s="148"/>
      <c r="MZR59" s="148"/>
      <c r="MZS59" s="149"/>
      <c r="MZT59" s="149"/>
      <c r="MZU59" s="150"/>
      <c r="MZV59" s="151"/>
      <c r="MZW59" s="146"/>
      <c r="MZX59" s="147"/>
      <c r="MZY59" s="147"/>
      <c r="MZZ59" s="147"/>
      <c r="NAA59" s="147"/>
      <c r="NAB59" s="147"/>
      <c r="NAC59" s="148"/>
      <c r="NAD59" s="148"/>
      <c r="NAE59" s="149"/>
      <c r="NAF59" s="149"/>
      <c r="NAG59" s="150"/>
      <c r="NAH59" s="151"/>
      <c r="NAI59" s="146"/>
      <c r="NAJ59" s="147"/>
      <c r="NAK59" s="147"/>
      <c r="NAL59" s="147"/>
      <c r="NAM59" s="147"/>
      <c r="NAN59" s="147"/>
      <c r="NAO59" s="148"/>
      <c r="NAP59" s="148"/>
      <c r="NAQ59" s="149"/>
      <c r="NAR59" s="149"/>
      <c r="NAS59" s="150"/>
      <c r="NAT59" s="151"/>
      <c r="NAU59" s="146"/>
      <c r="NAV59" s="147"/>
      <c r="NAW59" s="147"/>
      <c r="NAX59" s="147"/>
      <c r="NAY59" s="147"/>
      <c r="NAZ59" s="147"/>
      <c r="NBA59" s="148"/>
      <c r="NBB59" s="148"/>
      <c r="NBC59" s="149"/>
      <c r="NBD59" s="149"/>
      <c r="NBE59" s="150"/>
      <c r="NBF59" s="151"/>
      <c r="NBG59" s="146"/>
      <c r="NBH59" s="147"/>
      <c r="NBI59" s="147"/>
      <c r="NBJ59" s="147"/>
      <c r="NBK59" s="147"/>
      <c r="NBL59" s="147"/>
      <c r="NBM59" s="148"/>
      <c r="NBN59" s="148"/>
      <c r="NBO59" s="149"/>
      <c r="NBP59" s="149"/>
      <c r="NBQ59" s="150"/>
      <c r="NBR59" s="151"/>
      <c r="NBS59" s="146"/>
      <c r="NBT59" s="147"/>
      <c r="NBU59" s="147"/>
      <c r="NBV59" s="147"/>
      <c r="NBW59" s="147"/>
      <c r="NBX59" s="147"/>
      <c r="NBY59" s="148"/>
      <c r="NBZ59" s="148"/>
      <c r="NCA59" s="149"/>
      <c r="NCB59" s="149"/>
      <c r="NCC59" s="150"/>
      <c r="NCD59" s="151"/>
      <c r="NCE59" s="146"/>
      <c r="NCF59" s="147"/>
      <c r="NCG59" s="147"/>
      <c r="NCH59" s="147"/>
      <c r="NCI59" s="147"/>
      <c r="NCJ59" s="147"/>
      <c r="NCK59" s="148"/>
      <c r="NCL59" s="148"/>
      <c r="NCM59" s="149"/>
      <c r="NCN59" s="149"/>
      <c r="NCO59" s="150"/>
      <c r="NCP59" s="151"/>
      <c r="NCQ59" s="146"/>
      <c r="NCR59" s="147"/>
      <c r="NCS59" s="147"/>
      <c r="NCT59" s="147"/>
      <c r="NCU59" s="147"/>
      <c r="NCV59" s="147"/>
      <c r="NCW59" s="148"/>
      <c r="NCX59" s="148"/>
      <c r="NCY59" s="149"/>
      <c r="NCZ59" s="149"/>
      <c r="NDA59" s="150"/>
      <c r="NDB59" s="151"/>
      <c r="NDC59" s="146"/>
      <c r="NDD59" s="147"/>
      <c r="NDE59" s="147"/>
      <c r="NDF59" s="147"/>
      <c r="NDG59" s="147"/>
      <c r="NDH59" s="147"/>
      <c r="NDI59" s="148"/>
      <c r="NDJ59" s="148"/>
      <c r="NDK59" s="149"/>
      <c r="NDL59" s="149"/>
      <c r="NDM59" s="150"/>
      <c r="NDN59" s="151"/>
      <c r="NDO59" s="146"/>
      <c r="NDP59" s="147"/>
      <c r="NDQ59" s="147"/>
      <c r="NDR59" s="147"/>
      <c r="NDS59" s="147"/>
      <c r="NDT59" s="147"/>
      <c r="NDU59" s="148"/>
      <c r="NDV59" s="148"/>
      <c r="NDW59" s="149"/>
      <c r="NDX59" s="149"/>
      <c r="NDY59" s="150"/>
      <c r="NDZ59" s="151"/>
      <c r="NEA59" s="146"/>
      <c r="NEB59" s="147"/>
      <c r="NEC59" s="147"/>
      <c r="NED59" s="147"/>
      <c r="NEE59" s="147"/>
      <c r="NEF59" s="147"/>
      <c r="NEG59" s="148"/>
      <c r="NEH59" s="148"/>
      <c r="NEI59" s="149"/>
      <c r="NEJ59" s="149"/>
      <c r="NEK59" s="150"/>
      <c r="NEL59" s="151"/>
      <c r="NEM59" s="146"/>
      <c r="NEN59" s="147"/>
      <c r="NEO59" s="147"/>
      <c r="NEP59" s="147"/>
      <c r="NEQ59" s="147"/>
      <c r="NER59" s="147"/>
      <c r="NES59" s="148"/>
      <c r="NET59" s="148"/>
      <c r="NEU59" s="149"/>
      <c r="NEV59" s="149"/>
      <c r="NEW59" s="150"/>
      <c r="NEX59" s="151"/>
      <c r="NEY59" s="146"/>
      <c r="NEZ59" s="147"/>
      <c r="NFA59" s="147"/>
      <c r="NFB59" s="147"/>
      <c r="NFC59" s="147"/>
      <c r="NFD59" s="147"/>
      <c r="NFE59" s="148"/>
      <c r="NFF59" s="148"/>
      <c r="NFG59" s="149"/>
      <c r="NFH59" s="149"/>
      <c r="NFI59" s="150"/>
      <c r="NFJ59" s="151"/>
      <c r="NFK59" s="146"/>
      <c r="NFL59" s="147"/>
      <c r="NFM59" s="147"/>
      <c r="NFN59" s="147"/>
      <c r="NFO59" s="147"/>
      <c r="NFP59" s="147"/>
      <c r="NFQ59" s="148"/>
      <c r="NFR59" s="148"/>
      <c r="NFS59" s="149"/>
      <c r="NFT59" s="149"/>
      <c r="NFU59" s="150"/>
      <c r="NFV59" s="151"/>
      <c r="NFW59" s="146"/>
      <c r="NFX59" s="147"/>
      <c r="NFY59" s="147"/>
      <c r="NFZ59" s="147"/>
      <c r="NGA59" s="147"/>
      <c r="NGB59" s="147"/>
      <c r="NGC59" s="148"/>
      <c r="NGD59" s="148"/>
      <c r="NGE59" s="149"/>
      <c r="NGF59" s="149"/>
      <c r="NGG59" s="150"/>
      <c r="NGH59" s="151"/>
      <c r="NGI59" s="146"/>
      <c r="NGJ59" s="147"/>
      <c r="NGK59" s="147"/>
      <c r="NGL59" s="147"/>
      <c r="NGM59" s="147"/>
      <c r="NGN59" s="147"/>
      <c r="NGO59" s="148"/>
      <c r="NGP59" s="148"/>
      <c r="NGQ59" s="149"/>
      <c r="NGR59" s="149"/>
      <c r="NGS59" s="150"/>
      <c r="NGT59" s="151"/>
      <c r="NGU59" s="146"/>
      <c r="NGV59" s="147"/>
      <c r="NGW59" s="147"/>
      <c r="NGX59" s="147"/>
      <c r="NGY59" s="147"/>
      <c r="NGZ59" s="147"/>
      <c r="NHA59" s="148"/>
      <c r="NHB59" s="148"/>
      <c r="NHC59" s="149"/>
      <c r="NHD59" s="149"/>
      <c r="NHE59" s="150"/>
      <c r="NHF59" s="151"/>
      <c r="NHG59" s="146"/>
      <c r="NHH59" s="147"/>
      <c r="NHI59" s="147"/>
      <c r="NHJ59" s="147"/>
      <c r="NHK59" s="147"/>
      <c r="NHL59" s="147"/>
      <c r="NHM59" s="148"/>
      <c r="NHN59" s="148"/>
      <c r="NHO59" s="149"/>
      <c r="NHP59" s="149"/>
      <c r="NHQ59" s="150"/>
      <c r="NHR59" s="151"/>
      <c r="NHS59" s="146"/>
      <c r="NHT59" s="147"/>
      <c r="NHU59" s="147"/>
      <c r="NHV59" s="147"/>
      <c r="NHW59" s="147"/>
      <c r="NHX59" s="147"/>
      <c r="NHY59" s="148"/>
      <c r="NHZ59" s="148"/>
      <c r="NIA59" s="149"/>
      <c r="NIB59" s="149"/>
      <c r="NIC59" s="150"/>
      <c r="NID59" s="151"/>
      <c r="NIE59" s="146"/>
      <c r="NIF59" s="147"/>
      <c r="NIG59" s="147"/>
      <c r="NIH59" s="147"/>
      <c r="NII59" s="147"/>
      <c r="NIJ59" s="147"/>
      <c r="NIK59" s="148"/>
      <c r="NIL59" s="148"/>
      <c r="NIM59" s="149"/>
      <c r="NIN59" s="149"/>
      <c r="NIO59" s="150"/>
      <c r="NIP59" s="151"/>
      <c r="NIQ59" s="146"/>
      <c r="NIR59" s="147"/>
      <c r="NIS59" s="147"/>
      <c r="NIT59" s="147"/>
      <c r="NIU59" s="147"/>
      <c r="NIV59" s="147"/>
      <c r="NIW59" s="148"/>
      <c r="NIX59" s="148"/>
      <c r="NIY59" s="149"/>
      <c r="NIZ59" s="149"/>
      <c r="NJA59" s="150"/>
      <c r="NJB59" s="151"/>
      <c r="NJC59" s="146"/>
      <c r="NJD59" s="147"/>
      <c r="NJE59" s="147"/>
      <c r="NJF59" s="147"/>
      <c r="NJG59" s="147"/>
      <c r="NJH59" s="147"/>
      <c r="NJI59" s="148"/>
      <c r="NJJ59" s="148"/>
      <c r="NJK59" s="149"/>
      <c r="NJL59" s="149"/>
      <c r="NJM59" s="150"/>
      <c r="NJN59" s="151"/>
      <c r="NJO59" s="146"/>
      <c r="NJP59" s="147"/>
      <c r="NJQ59" s="147"/>
      <c r="NJR59" s="147"/>
      <c r="NJS59" s="147"/>
      <c r="NJT59" s="147"/>
      <c r="NJU59" s="148"/>
      <c r="NJV59" s="148"/>
      <c r="NJW59" s="149"/>
      <c r="NJX59" s="149"/>
      <c r="NJY59" s="150"/>
      <c r="NJZ59" s="151"/>
      <c r="NKA59" s="146"/>
      <c r="NKB59" s="147"/>
      <c r="NKC59" s="147"/>
      <c r="NKD59" s="147"/>
      <c r="NKE59" s="147"/>
      <c r="NKF59" s="147"/>
      <c r="NKG59" s="148"/>
      <c r="NKH59" s="148"/>
      <c r="NKI59" s="149"/>
      <c r="NKJ59" s="149"/>
      <c r="NKK59" s="150"/>
      <c r="NKL59" s="151"/>
      <c r="NKM59" s="146"/>
      <c r="NKN59" s="147"/>
      <c r="NKO59" s="147"/>
      <c r="NKP59" s="147"/>
      <c r="NKQ59" s="147"/>
      <c r="NKR59" s="147"/>
      <c r="NKS59" s="148"/>
      <c r="NKT59" s="148"/>
      <c r="NKU59" s="149"/>
      <c r="NKV59" s="149"/>
      <c r="NKW59" s="150"/>
      <c r="NKX59" s="151"/>
      <c r="NKY59" s="146"/>
      <c r="NKZ59" s="147"/>
      <c r="NLA59" s="147"/>
      <c r="NLB59" s="147"/>
      <c r="NLC59" s="147"/>
      <c r="NLD59" s="147"/>
      <c r="NLE59" s="148"/>
      <c r="NLF59" s="148"/>
      <c r="NLG59" s="149"/>
      <c r="NLH59" s="149"/>
      <c r="NLI59" s="150"/>
      <c r="NLJ59" s="151"/>
      <c r="NLK59" s="146"/>
      <c r="NLL59" s="147"/>
      <c r="NLM59" s="147"/>
      <c r="NLN59" s="147"/>
      <c r="NLO59" s="147"/>
      <c r="NLP59" s="147"/>
      <c r="NLQ59" s="148"/>
      <c r="NLR59" s="148"/>
      <c r="NLS59" s="149"/>
      <c r="NLT59" s="149"/>
      <c r="NLU59" s="150"/>
      <c r="NLV59" s="151"/>
      <c r="NLW59" s="146"/>
      <c r="NLX59" s="147"/>
      <c r="NLY59" s="147"/>
      <c r="NLZ59" s="147"/>
      <c r="NMA59" s="147"/>
      <c r="NMB59" s="147"/>
      <c r="NMC59" s="148"/>
      <c r="NMD59" s="148"/>
      <c r="NME59" s="149"/>
      <c r="NMF59" s="149"/>
      <c r="NMG59" s="150"/>
      <c r="NMH59" s="151"/>
      <c r="NMI59" s="146"/>
      <c r="NMJ59" s="147"/>
      <c r="NMK59" s="147"/>
      <c r="NML59" s="147"/>
      <c r="NMM59" s="147"/>
      <c r="NMN59" s="147"/>
      <c r="NMO59" s="148"/>
      <c r="NMP59" s="148"/>
      <c r="NMQ59" s="149"/>
      <c r="NMR59" s="149"/>
      <c r="NMS59" s="150"/>
      <c r="NMT59" s="151"/>
      <c r="NMU59" s="146"/>
      <c r="NMV59" s="147"/>
      <c r="NMW59" s="147"/>
      <c r="NMX59" s="147"/>
      <c r="NMY59" s="147"/>
      <c r="NMZ59" s="147"/>
      <c r="NNA59" s="148"/>
      <c r="NNB59" s="148"/>
      <c r="NNC59" s="149"/>
      <c r="NND59" s="149"/>
      <c r="NNE59" s="150"/>
      <c r="NNF59" s="151"/>
      <c r="NNG59" s="146"/>
      <c r="NNH59" s="147"/>
      <c r="NNI59" s="147"/>
      <c r="NNJ59" s="147"/>
      <c r="NNK59" s="147"/>
      <c r="NNL59" s="147"/>
      <c r="NNM59" s="148"/>
      <c r="NNN59" s="148"/>
      <c r="NNO59" s="149"/>
      <c r="NNP59" s="149"/>
      <c r="NNQ59" s="150"/>
      <c r="NNR59" s="151"/>
      <c r="NNS59" s="146"/>
      <c r="NNT59" s="147"/>
      <c r="NNU59" s="147"/>
      <c r="NNV59" s="147"/>
      <c r="NNW59" s="147"/>
      <c r="NNX59" s="147"/>
      <c r="NNY59" s="148"/>
      <c r="NNZ59" s="148"/>
      <c r="NOA59" s="149"/>
      <c r="NOB59" s="149"/>
      <c r="NOC59" s="150"/>
      <c r="NOD59" s="151"/>
      <c r="NOE59" s="146"/>
      <c r="NOF59" s="147"/>
      <c r="NOG59" s="147"/>
      <c r="NOH59" s="147"/>
      <c r="NOI59" s="147"/>
      <c r="NOJ59" s="147"/>
      <c r="NOK59" s="148"/>
      <c r="NOL59" s="148"/>
      <c r="NOM59" s="149"/>
      <c r="NON59" s="149"/>
      <c r="NOO59" s="150"/>
      <c r="NOP59" s="151"/>
      <c r="NOQ59" s="146"/>
      <c r="NOR59" s="147"/>
      <c r="NOS59" s="147"/>
      <c r="NOT59" s="147"/>
      <c r="NOU59" s="147"/>
      <c r="NOV59" s="147"/>
      <c r="NOW59" s="148"/>
      <c r="NOX59" s="148"/>
      <c r="NOY59" s="149"/>
      <c r="NOZ59" s="149"/>
      <c r="NPA59" s="150"/>
      <c r="NPB59" s="151"/>
      <c r="NPC59" s="146"/>
      <c r="NPD59" s="147"/>
      <c r="NPE59" s="147"/>
      <c r="NPF59" s="147"/>
      <c r="NPG59" s="147"/>
      <c r="NPH59" s="147"/>
      <c r="NPI59" s="148"/>
      <c r="NPJ59" s="148"/>
      <c r="NPK59" s="149"/>
      <c r="NPL59" s="149"/>
      <c r="NPM59" s="150"/>
      <c r="NPN59" s="151"/>
      <c r="NPO59" s="146"/>
      <c r="NPP59" s="147"/>
      <c r="NPQ59" s="147"/>
      <c r="NPR59" s="147"/>
      <c r="NPS59" s="147"/>
      <c r="NPT59" s="147"/>
      <c r="NPU59" s="148"/>
      <c r="NPV59" s="148"/>
      <c r="NPW59" s="149"/>
      <c r="NPX59" s="149"/>
      <c r="NPY59" s="150"/>
      <c r="NPZ59" s="151"/>
      <c r="NQA59" s="146"/>
      <c r="NQB59" s="147"/>
      <c r="NQC59" s="147"/>
      <c r="NQD59" s="147"/>
      <c r="NQE59" s="147"/>
      <c r="NQF59" s="147"/>
      <c r="NQG59" s="148"/>
      <c r="NQH59" s="148"/>
      <c r="NQI59" s="149"/>
      <c r="NQJ59" s="149"/>
      <c r="NQK59" s="150"/>
      <c r="NQL59" s="151"/>
      <c r="NQM59" s="146"/>
      <c r="NQN59" s="147"/>
      <c r="NQO59" s="147"/>
      <c r="NQP59" s="147"/>
      <c r="NQQ59" s="147"/>
      <c r="NQR59" s="147"/>
      <c r="NQS59" s="148"/>
      <c r="NQT59" s="148"/>
      <c r="NQU59" s="149"/>
      <c r="NQV59" s="149"/>
      <c r="NQW59" s="150"/>
      <c r="NQX59" s="151"/>
      <c r="NQY59" s="146"/>
      <c r="NQZ59" s="147"/>
      <c r="NRA59" s="147"/>
      <c r="NRB59" s="147"/>
      <c r="NRC59" s="147"/>
      <c r="NRD59" s="147"/>
      <c r="NRE59" s="148"/>
      <c r="NRF59" s="148"/>
      <c r="NRG59" s="149"/>
      <c r="NRH59" s="149"/>
      <c r="NRI59" s="150"/>
      <c r="NRJ59" s="151"/>
      <c r="NRK59" s="146"/>
      <c r="NRL59" s="147"/>
      <c r="NRM59" s="147"/>
      <c r="NRN59" s="147"/>
      <c r="NRO59" s="147"/>
      <c r="NRP59" s="147"/>
      <c r="NRQ59" s="148"/>
      <c r="NRR59" s="148"/>
      <c r="NRS59" s="149"/>
      <c r="NRT59" s="149"/>
      <c r="NRU59" s="150"/>
      <c r="NRV59" s="151"/>
      <c r="NRW59" s="146"/>
      <c r="NRX59" s="147"/>
      <c r="NRY59" s="147"/>
      <c r="NRZ59" s="147"/>
      <c r="NSA59" s="147"/>
      <c r="NSB59" s="147"/>
      <c r="NSC59" s="148"/>
      <c r="NSD59" s="148"/>
      <c r="NSE59" s="149"/>
      <c r="NSF59" s="149"/>
      <c r="NSG59" s="150"/>
      <c r="NSH59" s="151"/>
      <c r="NSI59" s="146"/>
      <c r="NSJ59" s="147"/>
      <c r="NSK59" s="147"/>
      <c r="NSL59" s="147"/>
      <c r="NSM59" s="147"/>
      <c r="NSN59" s="147"/>
      <c r="NSO59" s="148"/>
      <c r="NSP59" s="148"/>
      <c r="NSQ59" s="149"/>
      <c r="NSR59" s="149"/>
      <c r="NSS59" s="150"/>
      <c r="NST59" s="151"/>
      <c r="NSU59" s="146"/>
      <c r="NSV59" s="147"/>
      <c r="NSW59" s="147"/>
      <c r="NSX59" s="147"/>
      <c r="NSY59" s="147"/>
      <c r="NSZ59" s="147"/>
      <c r="NTA59" s="148"/>
      <c r="NTB59" s="148"/>
      <c r="NTC59" s="149"/>
      <c r="NTD59" s="149"/>
      <c r="NTE59" s="150"/>
      <c r="NTF59" s="151"/>
      <c r="NTG59" s="146"/>
      <c r="NTH59" s="147"/>
      <c r="NTI59" s="147"/>
      <c r="NTJ59" s="147"/>
      <c r="NTK59" s="147"/>
      <c r="NTL59" s="147"/>
      <c r="NTM59" s="148"/>
      <c r="NTN59" s="148"/>
      <c r="NTO59" s="149"/>
      <c r="NTP59" s="149"/>
      <c r="NTQ59" s="150"/>
      <c r="NTR59" s="151"/>
      <c r="NTS59" s="146"/>
      <c r="NTT59" s="147"/>
      <c r="NTU59" s="147"/>
      <c r="NTV59" s="147"/>
      <c r="NTW59" s="147"/>
      <c r="NTX59" s="147"/>
      <c r="NTY59" s="148"/>
      <c r="NTZ59" s="148"/>
      <c r="NUA59" s="149"/>
      <c r="NUB59" s="149"/>
      <c r="NUC59" s="150"/>
      <c r="NUD59" s="151"/>
      <c r="NUE59" s="146"/>
      <c r="NUF59" s="147"/>
      <c r="NUG59" s="147"/>
      <c r="NUH59" s="147"/>
      <c r="NUI59" s="147"/>
      <c r="NUJ59" s="147"/>
      <c r="NUK59" s="148"/>
      <c r="NUL59" s="148"/>
      <c r="NUM59" s="149"/>
      <c r="NUN59" s="149"/>
      <c r="NUO59" s="150"/>
      <c r="NUP59" s="151"/>
      <c r="NUQ59" s="146"/>
      <c r="NUR59" s="147"/>
      <c r="NUS59" s="147"/>
      <c r="NUT59" s="147"/>
      <c r="NUU59" s="147"/>
      <c r="NUV59" s="147"/>
      <c r="NUW59" s="148"/>
      <c r="NUX59" s="148"/>
      <c r="NUY59" s="149"/>
      <c r="NUZ59" s="149"/>
      <c r="NVA59" s="150"/>
      <c r="NVB59" s="151"/>
      <c r="NVC59" s="146"/>
      <c r="NVD59" s="147"/>
      <c r="NVE59" s="147"/>
      <c r="NVF59" s="147"/>
      <c r="NVG59" s="147"/>
      <c r="NVH59" s="147"/>
      <c r="NVI59" s="148"/>
      <c r="NVJ59" s="148"/>
      <c r="NVK59" s="149"/>
      <c r="NVL59" s="149"/>
      <c r="NVM59" s="150"/>
      <c r="NVN59" s="151"/>
      <c r="NVO59" s="146"/>
      <c r="NVP59" s="147"/>
      <c r="NVQ59" s="147"/>
      <c r="NVR59" s="147"/>
      <c r="NVS59" s="147"/>
      <c r="NVT59" s="147"/>
      <c r="NVU59" s="148"/>
      <c r="NVV59" s="148"/>
      <c r="NVW59" s="149"/>
      <c r="NVX59" s="149"/>
      <c r="NVY59" s="150"/>
      <c r="NVZ59" s="151"/>
      <c r="NWA59" s="146"/>
      <c r="NWB59" s="147"/>
      <c r="NWC59" s="147"/>
      <c r="NWD59" s="147"/>
      <c r="NWE59" s="147"/>
      <c r="NWF59" s="147"/>
      <c r="NWG59" s="148"/>
      <c r="NWH59" s="148"/>
      <c r="NWI59" s="149"/>
      <c r="NWJ59" s="149"/>
      <c r="NWK59" s="150"/>
      <c r="NWL59" s="151"/>
      <c r="NWM59" s="146"/>
      <c r="NWN59" s="147"/>
      <c r="NWO59" s="147"/>
      <c r="NWP59" s="147"/>
      <c r="NWQ59" s="147"/>
      <c r="NWR59" s="147"/>
      <c r="NWS59" s="148"/>
      <c r="NWT59" s="148"/>
      <c r="NWU59" s="149"/>
      <c r="NWV59" s="149"/>
      <c r="NWW59" s="150"/>
      <c r="NWX59" s="151"/>
      <c r="NWY59" s="146"/>
      <c r="NWZ59" s="147"/>
      <c r="NXA59" s="147"/>
      <c r="NXB59" s="147"/>
      <c r="NXC59" s="147"/>
      <c r="NXD59" s="147"/>
      <c r="NXE59" s="148"/>
      <c r="NXF59" s="148"/>
      <c r="NXG59" s="149"/>
      <c r="NXH59" s="149"/>
      <c r="NXI59" s="150"/>
      <c r="NXJ59" s="151"/>
      <c r="NXK59" s="146"/>
      <c r="NXL59" s="147"/>
      <c r="NXM59" s="147"/>
      <c r="NXN59" s="147"/>
      <c r="NXO59" s="147"/>
      <c r="NXP59" s="147"/>
      <c r="NXQ59" s="148"/>
      <c r="NXR59" s="148"/>
      <c r="NXS59" s="149"/>
      <c r="NXT59" s="149"/>
      <c r="NXU59" s="150"/>
      <c r="NXV59" s="151"/>
      <c r="NXW59" s="146"/>
      <c r="NXX59" s="147"/>
      <c r="NXY59" s="147"/>
      <c r="NXZ59" s="147"/>
      <c r="NYA59" s="147"/>
      <c r="NYB59" s="147"/>
      <c r="NYC59" s="148"/>
      <c r="NYD59" s="148"/>
      <c r="NYE59" s="149"/>
      <c r="NYF59" s="149"/>
      <c r="NYG59" s="150"/>
      <c r="NYH59" s="151"/>
      <c r="NYI59" s="146"/>
      <c r="NYJ59" s="147"/>
      <c r="NYK59" s="147"/>
      <c r="NYL59" s="147"/>
      <c r="NYM59" s="147"/>
      <c r="NYN59" s="147"/>
      <c r="NYO59" s="148"/>
      <c r="NYP59" s="148"/>
      <c r="NYQ59" s="149"/>
      <c r="NYR59" s="149"/>
      <c r="NYS59" s="150"/>
      <c r="NYT59" s="151"/>
      <c r="NYU59" s="146"/>
      <c r="NYV59" s="147"/>
      <c r="NYW59" s="147"/>
      <c r="NYX59" s="147"/>
      <c r="NYY59" s="147"/>
      <c r="NYZ59" s="147"/>
      <c r="NZA59" s="148"/>
      <c r="NZB59" s="148"/>
      <c r="NZC59" s="149"/>
      <c r="NZD59" s="149"/>
      <c r="NZE59" s="150"/>
      <c r="NZF59" s="151"/>
      <c r="NZG59" s="146"/>
      <c r="NZH59" s="147"/>
      <c r="NZI59" s="147"/>
      <c r="NZJ59" s="147"/>
      <c r="NZK59" s="147"/>
      <c r="NZL59" s="147"/>
      <c r="NZM59" s="148"/>
      <c r="NZN59" s="148"/>
      <c r="NZO59" s="149"/>
      <c r="NZP59" s="149"/>
      <c r="NZQ59" s="150"/>
      <c r="NZR59" s="151"/>
      <c r="NZS59" s="146"/>
      <c r="NZT59" s="147"/>
      <c r="NZU59" s="147"/>
      <c r="NZV59" s="147"/>
      <c r="NZW59" s="147"/>
      <c r="NZX59" s="147"/>
      <c r="NZY59" s="148"/>
      <c r="NZZ59" s="148"/>
      <c r="OAA59" s="149"/>
      <c r="OAB59" s="149"/>
      <c r="OAC59" s="150"/>
      <c r="OAD59" s="151"/>
      <c r="OAE59" s="146"/>
      <c r="OAF59" s="147"/>
      <c r="OAG59" s="147"/>
      <c r="OAH59" s="147"/>
      <c r="OAI59" s="147"/>
      <c r="OAJ59" s="147"/>
      <c r="OAK59" s="148"/>
      <c r="OAL59" s="148"/>
      <c r="OAM59" s="149"/>
      <c r="OAN59" s="149"/>
      <c r="OAO59" s="150"/>
      <c r="OAP59" s="151"/>
      <c r="OAQ59" s="146"/>
      <c r="OAR59" s="147"/>
      <c r="OAS59" s="147"/>
      <c r="OAT59" s="147"/>
      <c r="OAU59" s="147"/>
      <c r="OAV59" s="147"/>
      <c r="OAW59" s="148"/>
      <c r="OAX59" s="148"/>
      <c r="OAY59" s="149"/>
      <c r="OAZ59" s="149"/>
      <c r="OBA59" s="150"/>
      <c r="OBB59" s="151"/>
      <c r="OBC59" s="146"/>
      <c r="OBD59" s="147"/>
      <c r="OBE59" s="147"/>
      <c r="OBF59" s="147"/>
      <c r="OBG59" s="147"/>
      <c r="OBH59" s="147"/>
      <c r="OBI59" s="148"/>
      <c r="OBJ59" s="148"/>
      <c r="OBK59" s="149"/>
      <c r="OBL59" s="149"/>
      <c r="OBM59" s="150"/>
      <c r="OBN59" s="151"/>
      <c r="OBO59" s="146"/>
      <c r="OBP59" s="147"/>
      <c r="OBQ59" s="147"/>
      <c r="OBR59" s="147"/>
      <c r="OBS59" s="147"/>
      <c r="OBT59" s="147"/>
      <c r="OBU59" s="148"/>
      <c r="OBV59" s="148"/>
      <c r="OBW59" s="149"/>
      <c r="OBX59" s="149"/>
      <c r="OBY59" s="150"/>
      <c r="OBZ59" s="151"/>
      <c r="OCA59" s="146"/>
      <c r="OCB59" s="147"/>
      <c r="OCC59" s="147"/>
      <c r="OCD59" s="147"/>
      <c r="OCE59" s="147"/>
      <c r="OCF59" s="147"/>
      <c r="OCG59" s="148"/>
      <c r="OCH59" s="148"/>
      <c r="OCI59" s="149"/>
      <c r="OCJ59" s="149"/>
      <c r="OCK59" s="150"/>
      <c r="OCL59" s="151"/>
      <c r="OCM59" s="146"/>
      <c r="OCN59" s="147"/>
      <c r="OCO59" s="147"/>
      <c r="OCP59" s="147"/>
      <c r="OCQ59" s="147"/>
      <c r="OCR59" s="147"/>
      <c r="OCS59" s="148"/>
      <c r="OCT59" s="148"/>
      <c r="OCU59" s="149"/>
      <c r="OCV59" s="149"/>
      <c r="OCW59" s="150"/>
      <c r="OCX59" s="151"/>
      <c r="OCY59" s="146"/>
      <c r="OCZ59" s="147"/>
      <c r="ODA59" s="147"/>
      <c r="ODB59" s="147"/>
      <c r="ODC59" s="147"/>
      <c r="ODD59" s="147"/>
      <c r="ODE59" s="148"/>
      <c r="ODF59" s="148"/>
      <c r="ODG59" s="149"/>
      <c r="ODH59" s="149"/>
      <c r="ODI59" s="150"/>
      <c r="ODJ59" s="151"/>
      <c r="ODK59" s="146"/>
      <c r="ODL59" s="147"/>
      <c r="ODM59" s="147"/>
      <c r="ODN59" s="147"/>
      <c r="ODO59" s="147"/>
      <c r="ODP59" s="147"/>
      <c r="ODQ59" s="148"/>
      <c r="ODR59" s="148"/>
      <c r="ODS59" s="149"/>
      <c r="ODT59" s="149"/>
      <c r="ODU59" s="150"/>
      <c r="ODV59" s="151"/>
      <c r="ODW59" s="146"/>
      <c r="ODX59" s="147"/>
      <c r="ODY59" s="147"/>
      <c r="ODZ59" s="147"/>
      <c r="OEA59" s="147"/>
      <c r="OEB59" s="147"/>
      <c r="OEC59" s="148"/>
      <c r="OED59" s="148"/>
      <c r="OEE59" s="149"/>
      <c r="OEF59" s="149"/>
      <c r="OEG59" s="150"/>
      <c r="OEH59" s="151"/>
      <c r="OEI59" s="146"/>
      <c r="OEJ59" s="147"/>
      <c r="OEK59" s="147"/>
      <c r="OEL59" s="147"/>
      <c r="OEM59" s="147"/>
      <c r="OEN59" s="147"/>
      <c r="OEO59" s="148"/>
      <c r="OEP59" s="148"/>
      <c r="OEQ59" s="149"/>
      <c r="OER59" s="149"/>
      <c r="OES59" s="150"/>
      <c r="OET59" s="151"/>
      <c r="OEU59" s="146"/>
      <c r="OEV59" s="147"/>
      <c r="OEW59" s="147"/>
      <c r="OEX59" s="147"/>
      <c r="OEY59" s="147"/>
      <c r="OEZ59" s="147"/>
      <c r="OFA59" s="148"/>
      <c r="OFB59" s="148"/>
      <c r="OFC59" s="149"/>
      <c r="OFD59" s="149"/>
      <c r="OFE59" s="150"/>
      <c r="OFF59" s="151"/>
      <c r="OFG59" s="146"/>
      <c r="OFH59" s="147"/>
      <c r="OFI59" s="147"/>
      <c r="OFJ59" s="147"/>
      <c r="OFK59" s="147"/>
      <c r="OFL59" s="147"/>
      <c r="OFM59" s="148"/>
      <c r="OFN59" s="148"/>
      <c r="OFO59" s="149"/>
      <c r="OFP59" s="149"/>
      <c r="OFQ59" s="150"/>
      <c r="OFR59" s="151"/>
      <c r="OFS59" s="146"/>
      <c r="OFT59" s="147"/>
      <c r="OFU59" s="147"/>
      <c r="OFV59" s="147"/>
      <c r="OFW59" s="147"/>
      <c r="OFX59" s="147"/>
      <c r="OFY59" s="148"/>
      <c r="OFZ59" s="148"/>
      <c r="OGA59" s="149"/>
      <c r="OGB59" s="149"/>
      <c r="OGC59" s="150"/>
      <c r="OGD59" s="151"/>
      <c r="OGE59" s="146"/>
      <c r="OGF59" s="147"/>
      <c r="OGG59" s="147"/>
      <c r="OGH59" s="147"/>
      <c r="OGI59" s="147"/>
      <c r="OGJ59" s="147"/>
      <c r="OGK59" s="148"/>
      <c r="OGL59" s="148"/>
      <c r="OGM59" s="149"/>
      <c r="OGN59" s="149"/>
      <c r="OGO59" s="150"/>
      <c r="OGP59" s="151"/>
      <c r="OGQ59" s="146"/>
      <c r="OGR59" s="147"/>
      <c r="OGS59" s="147"/>
      <c r="OGT59" s="147"/>
      <c r="OGU59" s="147"/>
      <c r="OGV59" s="147"/>
      <c r="OGW59" s="148"/>
      <c r="OGX59" s="148"/>
      <c r="OGY59" s="149"/>
      <c r="OGZ59" s="149"/>
      <c r="OHA59" s="150"/>
      <c r="OHB59" s="151"/>
      <c r="OHC59" s="146"/>
      <c r="OHD59" s="147"/>
      <c r="OHE59" s="147"/>
      <c r="OHF59" s="147"/>
      <c r="OHG59" s="147"/>
      <c r="OHH59" s="147"/>
      <c r="OHI59" s="148"/>
      <c r="OHJ59" s="148"/>
      <c r="OHK59" s="149"/>
      <c r="OHL59" s="149"/>
      <c r="OHM59" s="150"/>
      <c r="OHN59" s="151"/>
      <c r="OHO59" s="146"/>
      <c r="OHP59" s="147"/>
      <c r="OHQ59" s="147"/>
      <c r="OHR59" s="147"/>
      <c r="OHS59" s="147"/>
      <c r="OHT59" s="147"/>
      <c r="OHU59" s="148"/>
      <c r="OHV59" s="148"/>
      <c r="OHW59" s="149"/>
      <c r="OHX59" s="149"/>
      <c r="OHY59" s="150"/>
      <c r="OHZ59" s="151"/>
      <c r="OIA59" s="146"/>
      <c r="OIB59" s="147"/>
      <c r="OIC59" s="147"/>
      <c r="OID59" s="147"/>
      <c r="OIE59" s="147"/>
      <c r="OIF59" s="147"/>
      <c r="OIG59" s="148"/>
      <c r="OIH59" s="148"/>
      <c r="OII59" s="149"/>
      <c r="OIJ59" s="149"/>
      <c r="OIK59" s="150"/>
      <c r="OIL59" s="151"/>
      <c r="OIM59" s="146"/>
      <c r="OIN59" s="147"/>
      <c r="OIO59" s="147"/>
      <c r="OIP59" s="147"/>
      <c r="OIQ59" s="147"/>
      <c r="OIR59" s="147"/>
      <c r="OIS59" s="148"/>
      <c r="OIT59" s="148"/>
      <c r="OIU59" s="149"/>
      <c r="OIV59" s="149"/>
      <c r="OIW59" s="150"/>
      <c r="OIX59" s="151"/>
      <c r="OIY59" s="146"/>
      <c r="OIZ59" s="147"/>
      <c r="OJA59" s="147"/>
      <c r="OJB59" s="147"/>
      <c r="OJC59" s="147"/>
      <c r="OJD59" s="147"/>
      <c r="OJE59" s="148"/>
      <c r="OJF59" s="148"/>
      <c r="OJG59" s="149"/>
      <c r="OJH59" s="149"/>
      <c r="OJI59" s="150"/>
      <c r="OJJ59" s="151"/>
      <c r="OJK59" s="146"/>
      <c r="OJL59" s="147"/>
      <c r="OJM59" s="147"/>
      <c r="OJN59" s="147"/>
      <c r="OJO59" s="147"/>
      <c r="OJP59" s="147"/>
      <c r="OJQ59" s="148"/>
      <c r="OJR59" s="148"/>
      <c r="OJS59" s="149"/>
      <c r="OJT59" s="149"/>
      <c r="OJU59" s="150"/>
      <c r="OJV59" s="151"/>
      <c r="OJW59" s="146"/>
      <c r="OJX59" s="147"/>
      <c r="OJY59" s="147"/>
      <c r="OJZ59" s="147"/>
      <c r="OKA59" s="147"/>
      <c r="OKB59" s="147"/>
      <c r="OKC59" s="148"/>
      <c r="OKD59" s="148"/>
      <c r="OKE59" s="149"/>
      <c r="OKF59" s="149"/>
      <c r="OKG59" s="150"/>
      <c r="OKH59" s="151"/>
      <c r="OKI59" s="146"/>
      <c r="OKJ59" s="147"/>
      <c r="OKK59" s="147"/>
      <c r="OKL59" s="147"/>
      <c r="OKM59" s="147"/>
      <c r="OKN59" s="147"/>
      <c r="OKO59" s="148"/>
      <c r="OKP59" s="148"/>
      <c r="OKQ59" s="149"/>
      <c r="OKR59" s="149"/>
      <c r="OKS59" s="150"/>
      <c r="OKT59" s="151"/>
      <c r="OKU59" s="146"/>
      <c r="OKV59" s="147"/>
      <c r="OKW59" s="147"/>
      <c r="OKX59" s="147"/>
      <c r="OKY59" s="147"/>
      <c r="OKZ59" s="147"/>
      <c r="OLA59" s="148"/>
      <c r="OLB59" s="148"/>
      <c r="OLC59" s="149"/>
      <c r="OLD59" s="149"/>
      <c r="OLE59" s="150"/>
      <c r="OLF59" s="151"/>
      <c r="OLG59" s="146"/>
      <c r="OLH59" s="147"/>
      <c r="OLI59" s="147"/>
      <c r="OLJ59" s="147"/>
      <c r="OLK59" s="147"/>
      <c r="OLL59" s="147"/>
      <c r="OLM59" s="148"/>
      <c r="OLN59" s="148"/>
      <c r="OLO59" s="149"/>
      <c r="OLP59" s="149"/>
      <c r="OLQ59" s="150"/>
      <c r="OLR59" s="151"/>
      <c r="OLS59" s="146"/>
      <c r="OLT59" s="147"/>
      <c r="OLU59" s="147"/>
      <c r="OLV59" s="147"/>
      <c r="OLW59" s="147"/>
      <c r="OLX59" s="147"/>
      <c r="OLY59" s="148"/>
      <c r="OLZ59" s="148"/>
      <c r="OMA59" s="149"/>
      <c r="OMB59" s="149"/>
      <c r="OMC59" s="150"/>
      <c r="OMD59" s="151"/>
      <c r="OME59" s="146"/>
      <c r="OMF59" s="147"/>
      <c r="OMG59" s="147"/>
      <c r="OMH59" s="147"/>
      <c r="OMI59" s="147"/>
      <c r="OMJ59" s="147"/>
      <c r="OMK59" s="148"/>
      <c r="OML59" s="148"/>
      <c r="OMM59" s="149"/>
      <c r="OMN59" s="149"/>
      <c r="OMO59" s="150"/>
      <c r="OMP59" s="151"/>
      <c r="OMQ59" s="146"/>
      <c r="OMR59" s="147"/>
      <c r="OMS59" s="147"/>
      <c r="OMT59" s="147"/>
      <c r="OMU59" s="147"/>
      <c r="OMV59" s="147"/>
      <c r="OMW59" s="148"/>
      <c r="OMX59" s="148"/>
      <c r="OMY59" s="149"/>
      <c r="OMZ59" s="149"/>
      <c r="ONA59" s="150"/>
      <c r="ONB59" s="151"/>
      <c r="ONC59" s="146"/>
      <c r="OND59" s="147"/>
      <c r="ONE59" s="147"/>
      <c r="ONF59" s="147"/>
      <c r="ONG59" s="147"/>
      <c r="ONH59" s="147"/>
      <c r="ONI59" s="148"/>
      <c r="ONJ59" s="148"/>
      <c r="ONK59" s="149"/>
      <c r="ONL59" s="149"/>
      <c r="ONM59" s="150"/>
      <c r="ONN59" s="151"/>
      <c r="ONO59" s="146"/>
      <c r="ONP59" s="147"/>
      <c r="ONQ59" s="147"/>
      <c r="ONR59" s="147"/>
      <c r="ONS59" s="147"/>
      <c r="ONT59" s="147"/>
      <c r="ONU59" s="148"/>
      <c r="ONV59" s="148"/>
      <c r="ONW59" s="149"/>
      <c r="ONX59" s="149"/>
      <c r="ONY59" s="150"/>
      <c r="ONZ59" s="151"/>
      <c r="OOA59" s="146"/>
      <c r="OOB59" s="147"/>
      <c r="OOC59" s="147"/>
      <c r="OOD59" s="147"/>
      <c r="OOE59" s="147"/>
      <c r="OOF59" s="147"/>
      <c r="OOG59" s="148"/>
      <c r="OOH59" s="148"/>
      <c r="OOI59" s="149"/>
      <c r="OOJ59" s="149"/>
      <c r="OOK59" s="150"/>
      <c r="OOL59" s="151"/>
      <c r="OOM59" s="146"/>
      <c r="OON59" s="147"/>
      <c r="OOO59" s="147"/>
      <c r="OOP59" s="147"/>
      <c r="OOQ59" s="147"/>
      <c r="OOR59" s="147"/>
      <c r="OOS59" s="148"/>
      <c r="OOT59" s="148"/>
      <c r="OOU59" s="149"/>
      <c r="OOV59" s="149"/>
      <c r="OOW59" s="150"/>
      <c r="OOX59" s="151"/>
      <c r="OOY59" s="146"/>
      <c r="OOZ59" s="147"/>
      <c r="OPA59" s="147"/>
      <c r="OPB59" s="147"/>
      <c r="OPC59" s="147"/>
      <c r="OPD59" s="147"/>
      <c r="OPE59" s="148"/>
      <c r="OPF59" s="148"/>
      <c r="OPG59" s="149"/>
      <c r="OPH59" s="149"/>
      <c r="OPI59" s="150"/>
      <c r="OPJ59" s="151"/>
      <c r="OPK59" s="146"/>
      <c r="OPL59" s="147"/>
      <c r="OPM59" s="147"/>
      <c r="OPN59" s="147"/>
      <c r="OPO59" s="147"/>
      <c r="OPP59" s="147"/>
      <c r="OPQ59" s="148"/>
      <c r="OPR59" s="148"/>
      <c r="OPS59" s="149"/>
      <c r="OPT59" s="149"/>
      <c r="OPU59" s="150"/>
      <c r="OPV59" s="151"/>
      <c r="OPW59" s="146"/>
      <c r="OPX59" s="147"/>
      <c r="OPY59" s="147"/>
      <c r="OPZ59" s="147"/>
      <c r="OQA59" s="147"/>
      <c r="OQB59" s="147"/>
      <c r="OQC59" s="148"/>
      <c r="OQD59" s="148"/>
      <c r="OQE59" s="149"/>
      <c r="OQF59" s="149"/>
      <c r="OQG59" s="150"/>
      <c r="OQH59" s="151"/>
      <c r="OQI59" s="146"/>
      <c r="OQJ59" s="147"/>
      <c r="OQK59" s="147"/>
      <c r="OQL59" s="147"/>
      <c r="OQM59" s="147"/>
      <c r="OQN59" s="147"/>
      <c r="OQO59" s="148"/>
      <c r="OQP59" s="148"/>
      <c r="OQQ59" s="149"/>
      <c r="OQR59" s="149"/>
      <c r="OQS59" s="150"/>
      <c r="OQT59" s="151"/>
      <c r="OQU59" s="146"/>
      <c r="OQV59" s="147"/>
      <c r="OQW59" s="147"/>
      <c r="OQX59" s="147"/>
      <c r="OQY59" s="147"/>
      <c r="OQZ59" s="147"/>
      <c r="ORA59" s="148"/>
      <c r="ORB59" s="148"/>
      <c r="ORC59" s="149"/>
      <c r="ORD59" s="149"/>
      <c r="ORE59" s="150"/>
      <c r="ORF59" s="151"/>
      <c r="ORG59" s="146"/>
      <c r="ORH59" s="147"/>
      <c r="ORI59" s="147"/>
      <c r="ORJ59" s="147"/>
      <c r="ORK59" s="147"/>
      <c r="ORL59" s="147"/>
      <c r="ORM59" s="148"/>
      <c r="ORN59" s="148"/>
      <c r="ORO59" s="149"/>
      <c r="ORP59" s="149"/>
      <c r="ORQ59" s="150"/>
      <c r="ORR59" s="151"/>
      <c r="ORS59" s="146"/>
      <c r="ORT59" s="147"/>
      <c r="ORU59" s="147"/>
      <c r="ORV59" s="147"/>
      <c r="ORW59" s="147"/>
      <c r="ORX59" s="147"/>
      <c r="ORY59" s="148"/>
      <c r="ORZ59" s="148"/>
      <c r="OSA59" s="149"/>
      <c r="OSB59" s="149"/>
      <c r="OSC59" s="150"/>
      <c r="OSD59" s="151"/>
      <c r="OSE59" s="146"/>
      <c r="OSF59" s="147"/>
      <c r="OSG59" s="147"/>
      <c r="OSH59" s="147"/>
      <c r="OSI59" s="147"/>
      <c r="OSJ59" s="147"/>
      <c r="OSK59" s="148"/>
      <c r="OSL59" s="148"/>
      <c r="OSM59" s="149"/>
      <c r="OSN59" s="149"/>
      <c r="OSO59" s="150"/>
      <c r="OSP59" s="151"/>
      <c r="OSQ59" s="146"/>
      <c r="OSR59" s="147"/>
      <c r="OSS59" s="147"/>
      <c r="OST59" s="147"/>
      <c r="OSU59" s="147"/>
      <c r="OSV59" s="147"/>
      <c r="OSW59" s="148"/>
      <c r="OSX59" s="148"/>
      <c r="OSY59" s="149"/>
      <c r="OSZ59" s="149"/>
      <c r="OTA59" s="150"/>
      <c r="OTB59" s="151"/>
      <c r="OTC59" s="146"/>
      <c r="OTD59" s="147"/>
      <c r="OTE59" s="147"/>
      <c r="OTF59" s="147"/>
      <c r="OTG59" s="147"/>
      <c r="OTH59" s="147"/>
      <c r="OTI59" s="148"/>
      <c r="OTJ59" s="148"/>
      <c r="OTK59" s="149"/>
      <c r="OTL59" s="149"/>
      <c r="OTM59" s="150"/>
      <c r="OTN59" s="151"/>
      <c r="OTO59" s="146"/>
      <c r="OTP59" s="147"/>
      <c r="OTQ59" s="147"/>
      <c r="OTR59" s="147"/>
      <c r="OTS59" s="147"/>
      <c r="OTT59" s="147"/>
      <c r="OTU59" s="148"/>
      <c r="OTV59" s="148"/>
      <c r="OTW59" s="149"/>
      <c r="OTX59" s="149"/>
      <c r="OTY59" s="150"/>
      <c r="OTZ59" s="151"/>
      <c r="OUA59" s="146"/>
      <c r="OUB59" s="147"/>
      <c r="OUC59" s="147"/>
      <c r="OUD59" s="147"/>
      <c r="OUE59" s="147"/>
      <c r="OUF59" s="147"/>
      <c r="OUG59" s="148"/>
      <c r="OUH59" s="148"/>
      <c r="OUI59" s="149"/>
      <c r="OUJ59" s="149"/>
      <c r="OUK59" s="150"/>
      <c r="OUL59" s="151"/>
      <c r="OUM59" s="146"/>
      <c r="OUN59" s="147"/>
      <c r="OUO59" s="147"/>
      <c r="OUP59" s="147"/>
      <c r="OUQ59" s="147"/>
      <c r="OUR59" s="147"/>
      <c r="OUS59" s="148"/>
      <c r="OUT59" s="148"/>
      <c r="OUU59" s="149"/>
      <c r="OUV59" s="149"/>
      <c r="OUW59" s="150"/>
      <c r="OUX59" s="151"/>
      <c r="OUY59" s="146"/>
      <c r="OUZ59" s="147"/>
      <c r="OVA59" s="147"/>
      <c r="OVB59" s="147"/>
      <c r="OVC59" s="147"/>
      <c r="OVD59" s="147"/>
      <c r="OVE59" s="148"/>
      <c r="OVF59" s="148"/>
      <c r="OVG59" s="149"/>
      <c r="OVH59" s="149"/>
      <c r="OVI59" s="150"/>
      <c r="OVJ59" s="151"/>
      <c r="OVK59" s="146"/>
      <c r="OVL59" s="147"/>
      <c r="OVM59" s="147"/>
      <c r="OVN59" s="147"/>
      <c r="OVO59" s="147"/>
      <c r="OVP59" s="147"/>
      <c r="OVQ59" s="148"/>
      <c r="OVR59" s="148"/>
      <c r="OVS59" s="149"/>
      <c r="OVT59" s="149"/>
      <c r="OVU59" s="150"/>
      <c r="OVV59" s="151"/>
      <c r="OVW59" s="146"/>
      <c r="OVX59" s="147"/>
      <c r="OVY59" s="147"/>
      <c r="OVZ59" s="147"/>
      <c r="OWA59" s="147"/>
      <c r="OWB59" s="147"/>
      <c r="OWC59" s="148"/>
      <c r="OWD59" s="148"/>
      <c r="OWE59" s="149"/>
      <c r="OWF59" s="149"/>
      <c r="OWG59" s="150"/>
      <c r="OWH59" s="151"/>
      <c r="OWI59" s="146"/>
      <c r="OWJ59" s="147"/>
      <c r="OWK59" s="147"/>
      <c r="OWL59" s="147"/>
      <c r="OWM59" s="147"/>
      <c r="OWN59" s="147"/>
      <c r="OWO59" s="148"/>
      <c r="OWP59" s="148"/>
      <c r="OWQ59" s="149"/>
      <c r="OWR59" s="149"/>
      <c r="OWS59" s="150"/>
      <c r="OWT59" s="151"/>
      <c r="OWU59" s="146"/>
      <c r="OWV59" s="147"/>
      <c r="OWW59" s="147"/>
      <c r="OWX59" s="147"/>
      <c r="OWY59" s="147"/>
      <c r="OWZ59" s="147"/>
      <c r="OXA59" s="148"/>
      <c r="OXB59" s="148"/>
      <c r="OXC59" s="149"/>
      <c r="OXD59" s="149"/>
      <c r="OXE59" s="150"/>
      <c r="OXF59" s="151"/>
      <c r="OXG59" s="146"/>
      <c r="OXH59" s="147"/>
      <c r="OXI59" s="147"/>
      <c r="OXJ59" s="147"/>
      <c r="OXK59" s="147"/>
      <c r="OXL59" s="147"/>
      <c r="OXM59" s="148"/>
      <c r="OXN59" s="148"/>
      <c r="OXO59" s="149"/>
      <c r="OXP59" s="149"/>
      <c r="OXQ59" s="150"/>
      <c r="OXR59" s="151"/>
      <c r="OXS59" s="146"/>
      <c r="OXT59" s="147"/>
      <c r="OXU59" s="147"/>
      <c r="OXV59" s="147"/>
      <c r="OXW59" s="147"/>
      <c r="OXX59" s="147"/>
      <c r="OXY59" s="148"/>
      <c r="OXZ59" s="148"/>
      <c r="OYA59" s="149"/>
      <c r="OYB59" s="149"/>
      <c r="OYC59" s="150"/>
      <c r="OYD59" s="151"/>
      <c r="OYE59" s="146"/>
      <c r="OYF59" s="147"/>
      <c r="OYG59" s="147"/>
      <c r="OYH59" s="147"/>
      <c r="OYI59" s="147"/>
      <c r="OYJ59" s="147"/>
      <c r="OYK59" s="148"/>
      <c r="OYL59" s="148"/>
      <c r="OYM59" s="149"/>
      <c r="OYN59" s="149"/>
      <c r="OYO59" s="150"/>
      <c r="OYP59" s="151"/>
      <c r="OYQ59" s="146"/>
      <c r="OYR59" s="147"/>
      <c r="OYS59" s="147"/>
      <c r="OYT59" s="147"/>
      <c r="OYU59" s="147"/>
      <c r="OYV59" s="147"/>
      <c r="OYW59" s="148"/>
      <c r="OYX59" s="148"/>
      <c r="OYY59" s="149"/>
      <c r="OYZ59" s="149"/>
      <c r="OZA59" s="150"/>
      <c r="OZB59" s="151"/>
      <c r="OZC59" s="146"/>
      <c r="OZD59" s="147"/>
      <c r="OZE59" s="147"/>
      <c r="OZF59" s="147"/>
      <c r="OZG59" s="147"/>
      <c r="OZH59" s="147"/>
      <c r="OZI59" s="148"/>
      <c r="OZJ59" s="148"/>
      <c r="OZK59" s="149"/>
      <c r="OZL59" s="149"/>
      <c r="OZM59" s="150"/>
      <c r="OZN59" s="151"/>
      <c r="OZO59" s="146"/>
      <c r="OZP59" s="147"/>
      <c r="OZQ59" s="147"/>
      <c r="OZR59" s="147"/>
      <c r="OZS59" s="147"/>
      <c r="OZT59" s="147"/>
      <c r="OZU59" s="148"/>
      <c r="OZV59" s="148"/>
      <c r="OZW59" s="149"/>
      <c r="OZX59" s="149"/>
      <c r="OZY59" s="150"/>
      <c r="OZZ59" s="151"/>
      <c r="PAA59" s="146"/>
      <c r="PAB59" s="147"/>
      <c r="PAC59" s="147"/>
      <c r="PAD59" s="147"/>
      <c r="PAE59" s="147"/>
      <c r="PAF59" s="147"/>
      <c r="PAG59" s="148"/>
      <c r="PAH59" s="148"/>
      <c r="PAI59" s="149"/>
      <c r="PAJ59" s="149"/>
      <c r="PAK59" s="150"/>
      <c r="PAL59" s="151"/>
      <c r="PAM59" s="146"/>
      <c r="PAN59" s="147"/>
      <c r="PAO59" s="147"/>
      <c r="PAP59" s="147"/>
      <c r="PAQ59" s="147"/>
      <c r="PAR59" s="147"/>
      <c r="PAS59" s="148"/>
      <c r="PAT59" s="148"/>
      <c r="PAU59" s="149"/>
      <c r="PAV59" s="149"/>
      <c r="PAW59" s="150"/>
      <c r="PAX59" s="151"/>
      <c r="PAY59" s="146"/>
      <c r="PAZ59" s="147"/>
      <c r="PBA59" s="147"/>
      <c r="PBB59" s="147"/>
      <c r="PBC59" s="147"/>
      <c r="PBD59" s="147"/>
      <c r="PBE59" s="148"/>
      <c r="PBF59" s="148"/>
      <c r="PBG59" s="149"/>
      <c r="PBH59" s="149"/>
      <c r="PBI59" s="150"/>
      <c r="PBJ59" s="151"/>
      <c r="PBK59" s="146"/>
      <c r="PBL59" s="147"/>
      <c r="PBM59" s="147"/>
      <c r="PBN59" s="147"/>
      <c r="PBO59" s="147"/>
      <c r="PBP59" s="147"/>
      <c r="PBQ59" s="148"/>
      <c r="PBR59" s="148"/>
      <c r="PBS59" s="149"/>
      <c r="PBT59" s="149"/>
      <c r="PBU59" s="150"/>
      <c r="PBV59" s="151"/>
      <c r="PBW59" s="146"/>
      <c r="PBX59" s="147"/>
      <c r="PBY59" s="147"/>
      <c r="PBZ59" s="147"/>
      <c r="PCA59" s="147"/>
      <c r="PCB59" s="147"/>
      <c r="PCC59" s="148"/>
      <c r="PCD59" s="148"/>
      <c r="PCE59" s="149"/>
      <c r="PCF59" s="149"/>
      <c r="PCG59" s="150"/>
      <c r="PCH59" s="151"/>
      <c r="PCI59" s="146"/>
      <c r="PCJ59" s="147"/>
      <c r="PCK59" s="147"/>
      <c r="PCL59" s="147"/>
      <c r="PCM59" s="147"/>
      <c r="PCN59" s="147"/>
      <c r="PCO59" s="148"/>
      <c r="PCP59" s="148"/>
      <c r="PCQ59" s="149"/>
      <c r="PCR59" s="149"/>
      <c r="PCS59" s="150"/>
      <c r="PCT59" s="151"/>
      <c r="PCU59" s="146"/>
      <c r="PCV59" s="147"/>
      <c r="PCW59" s="147"/>
      <c r="PCX59" s="147"/>
      <c r="PCY59" s="147"/>
      <c r="PCZ59" s="147"/>
      <c r="PDA59" s="148"/>
      <c r="PDB59" s="148"/>
      <c r="PDC59" s="149"/>
      <c r="PDD59" s="149"/>
      <c r="PDE59" s="150"/>
      <c r="PDF59" s="151"/>
      <c r="PDG59" s="146"/>
      <c r="PDH59" s="147"/>
      <c r="PDI59" s="147"/>
      <c r="PDJ59" s="147"/>
      <c r="PDK59" s="147"/>
      <c r="PDL59" s="147"/>
      <c r="PDM59" s="148"/>
      <c r="PDN59" s="148"/>
      <c r="PDO59" s="149"/>
      <c r="PDP59" s="149"/>
      <c r="PDQ59" s="150"/>
      <c r="PDR59" s="151"/>
      <c r="PDS59" s="146"/>
      <c r="PDT59" s="147"/>
      <c r="PDU59" s="147"/>
      <c r="PDV59" s="147"/>
      <c r="PDW59" s="147"/>
      <c r="PDX59" s="147"/>
      <c r="PDY59" s="148"/>
      <c r="PDZ59" s="148"/>
      <c r="PEA59" s="149"/>
      <c r="PEB59" s="149"/>
      <c r="PEC59" s="150"/>
      <c r="PED59" s="151"/>
      <c r="PEE59" s="146"/>
      <c r="PEF59" s="147"/>
      <c r="PEG59" s="147"/>
      <c r="PEH59" s="147"/>
      <c r="PEI59" s="147"/>
      <c r="PEJ59" s="147"/>
      <c r="PEK59" s="148"/>
      <c r="PEL59" s="148"/>
      <c r="PEM59" s="149"/>
      <c r="PEN59" s="149"/>
      <c r="PEO59" s="150"/>
      <c r="PEP59" s="151"/>
      <c r="PEQ59" s="146"/>
      <c r="PER59" s="147"/>
      <c r="PES59" s="147"/>
      <c r="PET59" s="147"/>
      <c r="PEU59" s="147"/>
      <c r="PEV59" s="147"/>
      <c r="PEW59" s="148"/>
      <c r="PEX59" s="148"/>
      <c r="PEY59" s="149"/>
      <c r="PEZ59" s="149"/>
      <c r="PFA59" s="150"/>
      <c r="PFB59" s="151"/>
      <c r="PFC59" s="146"/>
      <c r="PFD59" s="147"/>
      <c r="PFE59" s="147"/>
      <c r="PFF59" s="147"/>
      <c r="PFG59" s="147"/>
      <c r="PFH59" s="147"/>
      <c r="PFI59" s="148"/>
      <c r="PFJ59" s="148"/>
      <c r="PFK59" s="149"/>
      <c r="PFL59" s="149"/>
      <c r="PFM59" s="150"/>
      <c r="PFN59" s="151"/>
      <c r="PFO59" s="146"/>
      <c r="PFP59" s="147"/>
      <c r="PFQ59" s="147"/>
      <c r="PFR59" s="147"/>
      <c r="PFS59" s="147"/>
      <c r="PFT59" s="147"/>
      <c r="PFU59" s="148"/>
      <c r="PFV59" s="148"/>
      <c r="PFW59" s="149"/>
      <c r="PFX59" s="149"/>
      <c r="PFY59" s="150"/>
      <c r="PFZ59" s="151"/>
      <c r="PGA59" s="146"/>
      <c r="PGB59" s="147"/>
      <c r="PGC59" s="147"/>
      <c r="PGD59" s="147"/>
      <c r="PGE59" s="147"/>
      <c r="PGF59" s="147"/>
      <c r="PGG59" s="148"/>
      <c r="PGH59" s="148"/>
      <c r="PGI59" s="149"/>
      <c r="PGJ59" s="149"/>
      <c r="PGK59" s="150"/>
      <c r="PGL59" s="151"/>
      <c r="PGM59" s="146"/>
      <c r="PGN59" s="147"/>
      <c r="PGO59" s="147"/>
      <c r="PGP59" s="147"/>
      <c r="PGQ59" s="147"/>
      <c r="PGR59" s="147"/>
      <c r="PGS59" s="148"/>
      <c r="PGT59" s="148"/>
      <c r="PGU59" s="149"/>
      <c r="PGV59" s="149"/>
      <c r="PGW59" s="150"/>
      <c r="PGX59" s="151"/>
      <c r="PGY59" s="146"/>
      <c r="PGZ59" s="147"/>
      <c r="PHA59" s="147"/>
      <c r="PHB59" s="147"/>
      <c r="PHC59" s="147"/>
      <c r="PHD59" s="147"/>
      <c r="PHE59" s="148"/>
      <c r="PHF59" s="148"/>
      <c r="PHG59" s="149"/>
      <c r="PHH59" s="149"/>
      <c r="PHI59" s="150"/>
      <c r="PHJ59" s="151"/>
      <c r="PHK59" s="146"/>
      <c r="PHL59" s="147"/>
      <c r="PHM59" s="147"/>
      <c r="PHN59" s="147"/>
      <c r="PHO59" s="147"/>
      <c r="PHP59" s="147"/>
      <c r="PHQ59" s="148"/>
      <c r="PHR59" s="148"/>
      <c r="PHS59" s="149"/>
      <c r="PHT59" s="149"/>
      <c r="PHU59" s="150"/>
      <c r="PHV59" s="151"/>
      <c r="PHW59" s="146"/>
      <c r="PHX59" s="147"/>
      <c r="PHY59" s="147"/>
      <c r="PHZ59" s="147"/>
      <c r="PIA59" s="147"/>
      <c r="PIB59" s="147"/>
      <c r="PIC59" s="148"/>
      <c r="PID59" s="148"/>
      <c r="PIE59" s="149"/>
      <c r="PIF59" s="149"/>
      <c r="PIG59" s="150"/>
      <c r="PIH59" s="151"/>
      <c r="PII59" s="146"/>
      <c r="PIJ59" s="147"/>
      <c r="PIK59" s="147"/>
      <c r="PIL59" s="147"/>
      <c r="PIM59" s="147"/>
      <c r="PIN59" s="147"/>
      <c r="PIO59" s="148"/>
      <c r="PIP59" s="148"/>
      <c r="PIQ59" s="149"/>
      <c r="PIR59" s="149"/>
      <c r="PIS59" s="150"/>
      <c r="PIT59" s="151"/>
      <c r="PIU59" s="146"/>
      <c r="PIV59" s="147"/>
      <c r="PIW59" s="147"/>
      <c r="PIX59" s="147"/>
      <c r="PIY59" s="147"/>
      <c r="PIZ59" s="147"/>
      <c r="PJA59" s="148"/>
      <c r="PJB59" s="148"/>
      <c r="PJC59" s="149"/>
      <c r="PJD59" s="149"/>
      <c r="PJE59" s="150"/>
      <c r="PJF59" s="151"/>
      <c r="PJG59" s="146"/>
      <c r="PJH59" s="147"/>
      <c r="PJI59" s="147"/>
      <c r="PJJ59" s="147"/>
      <c r="PJK59" s="147"/>
      <c r="PJL59" s="147"/>
      <c r="PJM59" s="148"/>
      <c r="PJN59" s="148"/>
      <c r="PJO59" s="149"/>
      <c r="PJP59" s="149"/>
      <c r="PJQ59" s="150"/>
      <c r="PJR59" s="151"/>
      <c r="PJS59" s="146"/>
      <c r="PJT59" s="147"/>
      <c r="PJU59" s="147"/>
      <c r="PJV59" s="147"/>
      <c r="PJW59" s="147"/>
      <c r="PJX59" s="147"/>
      <c r="PJY59" s="148"/>
      <c r="PJZ59" s="148"/>
      <c r="PKA59" s="149"/>
      <c r="PKB59" s="149"/>
      <c r="PKC59" s="150"/>
      <c r="PKD59" s="151"/>
      <c r="PKE59" s="146"/>
      <c r="PKF59" s="147"/>
      <c r="PKG59" s="147"/>
      <c r="PKH59" s="147"/>
      <c r="PKI59" s="147"/>
      <c r="PKJ59" s="147"/>
      <c r="PKK59" s="148"/>
      <c r="PKL59" s="148"/>
      <c r="PKM59" s="149"/>
      <c r="PKN59" s="149"/>
      <c r="PKO59" s="150"/>
      <c r="PKP59" s="151"/>
      <c r="PKQ59" s="146"/>
      <c r="PKR59" s="147"/>
      <c r="PKS59" s="147"/>
      <c r="PKT59" s="147"/>
      <c r="PKU59" s="147"/>
      <c r="PKV59" s="147"/>
      <c r="PKW59" s="148"/>
      <c r="PKX59" s="148"/>
      <c r="PKY59" s="149"/>
      <c r="PKZ59" s="149"/>
      <c r="PLA59" s="150"/>
      <c r="PLB59" s="151"/>
      <c r="PLC59" s="146"/>
      <c r="PLD59" s="147"/>
      <c r="PLE59" s="147"/>
      <c r="PLF59" s="147"/>
      <c r="PLG59" s="147"/>
      <c r="PLH59" s="147"/>
      <c r="PLI59" s="148"/>
      <c r="PLJ59" s="148"/>
      <c r="PLK59" s="149"/>
      <c r="PLL59" s="149"/>
      <c r="PLM59" s="150"/>
      <c r="PLN59" s="151"/>
      <c r="PLO59" s="146"/>
      <c r="PLP59" s="147"/>
      <c r="PLQ59" s="147"/>
      <c r="PLR59" s="147"/>
      <c r="PLS59" s="147"/>
      <c r="PLT59" s="147"/>
      <c r="PLU59" s="148"/>
      <c r="PLV59" s="148"/>
      <c r="PLW59" s="149"/>
      <c r="PLX59" s="149"/>
      <c r="PLY59" s="150"/>
      <c r="PLZ59" s="151"/>
      <c r="PMA59" s="146"/>
      <c r="PMB59" s="147"/>
      <c r="PMC59" s="147"/>
      <c r="PMD59" s="147"/>
      <c r="PME59" s="147"/>
      <c r="PMF59" s="147"/>
      <c r="PMG59" s="148"/>
      <c r="PMH59" s="148"/>
      <c r="PMI59" s="149"/>
      <c r="PMJ59" s="149"/>
      <c r="PMK59" s="150"/>
      <c r="PML59" s="151"/>
      <c r="PMM59" s="146"/>
      <c r="PMN59" s="147"/>
      <c r="PMO59" s="147"/>
      <c r="PMP59" s="147"/>
      <c r="PMQ59" s="147"/>
      <c r="PMR59" s="147"/>
      <c r="PMS59" s="148"/>
      <c r="PMT59" s="148"/>
      <c r="PMU59" s="149"/>
      <c r="PMV59" s="149"/>
      <c r="PMW59" s="150"/>
      <c r="PMX59" s="151"/>
      <c r="PMY59" s="146"/>
      <c r="PMZ59" s="147"/>
      <c r="PNA59" s="147"/>
      <c r="PNB59" s="147"/>
      <c r="PNC59" s="147"/>
      <c r="PND59" s="147"/>
      <c r="PNE59" s="148"/>
      <c r="PNF59" s="148"/>
      <c r="PNG59" s="149"/>
      <c r="PNH59" s="149"/>
      <c r="PNI59" s="150"/>
      <c r="PNJ59" s="151"/>
      <c r="PNK59" s="146"/>
      <c r="PNL59" s="147"/>
      <c r="PNM59" s="147"/>
      <c r="PNN59" s="147"/>
      <c r="PNO59" s="147"/>
      <c r="PNP59" s="147"/>
      <c r="PNQ59" s="148"/>
      <c r="PNR59" s="148"/>
      <c r="PNS59" s="149"/>
      <c r="PNT59" s="149"/>
      <c r="PNU59" s="150"/>
      <c r="PNV59" s="151"/>
      <c r="PNW59" s="146"/>
      <c r="PNX59" s="147"/>
      <c r="PNY59" s="147"/>
      <c r="PNZ59" s="147"/>
      <c r="POA59" s="147"/>
      <c r="POB59" s="147"/>
      <c r="POC59" s="148"/>
      <c r="POD59" s="148"/>
      <c r="POE59" s="149"/>
      <c r="POF59" s="149"/>
      <c r="POG59" s="150"/>
      <c r="POH59" s="151"/>
      <c r="POI59" s="146"/>
      <c r="POJ59" s="147"/>
      <c r="POK59" s="147"/>
      <c r="POL59" s="147"/>
      <c r="POM59" s="147"/>
      <c r="PON59" s="147"/>
      <c r="POO59" s="148"/>
      <c r="POP59" s="148"/>
      <c r="POQ59" s="149"/>
      <c r="POR59" s="149"/>
      <c r="POS59" s="150"/>
      <c r="POT59" s="151"/>
      <c r="POU59" s="146"/>
      <c r="POV59" s="147"/>
      <c r="POW59" s="147"/>
      <c r="POX59" s="147"/>
      <c r="POY59" s="147"/>
      <c r="POZ59" s="147"/>
      <c r="PPA59" s="148"/>
      <c r="PPB59" s="148"/>
      <c r="PPC59" s="149"/>
      <c r="PPD59" s="149"/>
      <c r="PPE59" s="150"/>
      <c r="PPF59" s="151"/>
      <c r="PPG59" s="146"/>
      <c r="PPH59" s="147"/>
      <c r="PPI59" s="147"/>
      <c r="PPJ59" s="147"/>
      <c r="PPK59" s="147"/>
      <c r="PPL59" s="147"/>
      <c r="PPM59" s="148"/>
      <c r="PPN59" s="148"/>
      <c r="PPO59" s="149"/>
      <c r="PPP59" s="149"/>
      <c r="PPQ59" s="150"/>
      <c r="PPR59" s="151"/>
      <c r="PPS59" s="146"/>
      <c r="PPT59" s="147"/>
      <c r="PPU59" s="147"/>
      <c r="PPV59" s="147"/>
      <c r="PPW59" s="147"/>
      <c r="PPX59" s="147"/>
      <c r="PPY59" s="148"/>
      <c r="PPZ59" s="148"/>
      <c r="PQA59" s="149"/>
      <c r="PQB59" s="149"/>
      <c r="PQC59" s="150"/>
      <c r="PQD59" s="151"/>
      <c r="PQE59" s="146"/>
      <c r="PQF59" s="147"/>
      <c r="PQG59" s="147"/>
      <c r="PQH59" s="147"/>
      <c r="PQI59" s="147"/>
      <c r="PQJ59" s="147"/>
      <c r="PQK59" s="148"/>
      <c r="PQL59" s="148"/>
      <c r="PQM59" s="149"/>
      <c r="PQN59" s="149"/>
      <c r="PQO59" s="150"/>
      <c r="PQP59" s="151"/>
      <c r="PQQ59" s="146"/>
      <c r="PQR59" s="147"/>
      <c r="PQS59" s="147"/>
      <c r="PQT59" s="147"/>
      <c r="PQU59" s="147"/>
      <c r="PQV59" s="147"/>
      <c r="PQW59" s="148"/>
      <c r="PQX59" s="148"/>
      <c r="PQY59" s="149"/>
      <c r="PQZ59" s="149"/>
      <c r="PRA59" s="150"/>
      <c r="PRB59" s="151"/>
      <c r="PRC59" s="146"/>
      <c r="PRD59" s="147"/>
      <c r="PRE59" s="147"/>
      <c r="PRF59" s="147"/>
      <c r="PRG59" s="147"/>
      <c r="PRH59" s="147"/>
      <c r="PRI59" s="148"/>
      <c r="PRJ59" s="148"/>
      <c r="PRK59" s="149"/>
      <c r="PRL59" s="149"/>
      <c r="PRM59" s="150"/>
      <c r="PRN59" s="151"/>
      <c r="PRO59" s="146"/>
      <c r="PRP59" s="147"/>
      <c r="PRQ59" s="147"/>
      <c r="PRR59" s="147"/>
      <c r="PRS59" s="147"/>
      <c r="PRT59" s="147"/>
      <c r="PRU59" s="148"/>
      <c r="PRV59" s="148"/>
      <c r="PRW59" s="149"/>
      <c r="PRX59" s="149"/>
      <c r="PRY59" s="150"/>
      <c r="PRZ59" s="151"/>
      <c r="PSA59" s="146"/>
      <c r="PSB59" s="147"/>
      <c r="PSC59" s="147"/>
      <c r="PSD59" s="147"/>
      <c r="PSE59" s="147"/>
      <c r="PSF59" s="147"/>
      <c r="PSG59" s="148"/>
      <c r="PSH59" s="148"/>
      <c r="PSI59" s="149"/>
      <c r="PSJ59" s="149"/>
      <c r="PSK59" s="150"/>
      <c r="PSL59" s="151"/>
      <c r="PSM59" s="146"/>
      <c r="PSN59" s="147"/>
      <c r="PSO59" s="147"/>
      <c r="PSP59" s="147"/>
      <c r="PSQ59" s="147"/>
      <c r="PSR59" s="147"/>
      <c r="PSS59" s="148"/>
      <c r="PST59" s="148"/>
      <c r="PSU59" s="149"/>
      <c r="PSV59" s="149"/>
      <c r="PSW59" s="150"/>
      <c r="PSX59" s="151"/>
      <c r="PSY59" s="146"/>
      <c r="PSZ59" s="147"/>
      <c r="PTA59" s="147"/>
      <c r="PTB59" s="147"/>
      <c r="PTC59" s="147"/>
      <c r="PTD59" s="147"/>
      <c r="PTE59" s="148"/>
      <c r="PTF59" s="148"/>
      <c r="PTG59" s="149"/>
      <c r="PTH59" s="149"/>
      <c r="PTI59" s="150"/>
      <c r="PTJ59" s="151"/>
      <c r="PTK59" s="146"/>
      <c r="PTL59" s="147"/>
      <c r="PTM59" s="147"/>
      <c r="PTN59" s="147"/>
      <c r="PTO59" s="147"/>
      <c r="PTP59" s="147"/>
      <c r="PTQ59" s="148"/>
      <c r="PTR59" s="148"/>
      <c r="PTS59" s="149"/>
      <c r="PTT59" s="149"/>
      <c r="PTU59" s="150"/>
      <c r="PTV59" s="151"/>
      <c r="PTW59" s="146"/>
      <c r="PTX59" s="147"/>
      <c r="PTY59" s="147"/>
      <c r="PTZ59" s="147"/>
      <c r="PUA59" s="147"/>
      <c r="PUB59" s="147"/>
      <c r="PUC59" s="148"/>
      <c r="PUD59" s="148"/>
      <c r="PUE59" s="149"/>
      <c r="PUF59" s="149"/>
      <c r="PUG59" s="150"/>
      <c r="PUH59" s="151"/>
      <c r="PUI59" s="146"/>
      <c r="PUJ59" s="147"/>
      <c r="PUK59" s="147"/>
      <c r="PUL59" s="147"/>
      <c r="PUM59" s="147"/>
      <c r="PUN59" s="147"/>
      <c r="PUO59" s="148"/>
      <c r="PUP59" s="148"/>
      <c r="PUQ59" s="149"/>
      <c r="PUR59" s="149"/>
      <c r="PUS59" s="150"/>
      <c r="PUT59" s="151"/>
      <c r="PUU59" s="146"/>
      <c r="PUV59" s="147"/>
      <c r="PUW59" s="147"/>
      <c r="PUX59" s="147"/>
      <c r="PUY59" s="147"/>
      <c r="PUZ59" s="147"/>
      <c r="PVA59" s="148"/>
      <c r="PVB59" s="148"/>
      <c r="PVC59" s="149"/>
      <c r="PVD59" s="149"/>
      <c r="PVE59" s="150"/>
      <c r="PVF59" s="151"/>
      <c r="PVG59" s="146"/>
      <c r="PVH59" s="147"/>
      <c r="PVI59" s="147"/>
      <c r="PVJ59" s="147"/>
      <c r="PVK59" s="147"/>
      <c r="PVL59" s="147"/>
      <c r="PVM59" s="148"/>
      <c r="PVN59" s="148"/>
      <c r="PVO59" s="149"/>
      <c r="PVP59" s="149"/>
      <c r="PVQ59" s="150"/>
      <c r="PVR59" s="151"/>
      <c r="PVS59" s="146"/>
      <c r="PVT59" s="147"/>
      <c r="PVU59" s="147"/>
      <c r="PVV59" s="147"/>
      <c r="PVW59" s="147"/>
      <c r="PVX59" s="147"/>
      <c r="PVY59" s="148"/>
      <c r="PVZ59" s="148"/>
      <c r="PWA59" s="149"/>
      <c r="PWB59" s="149"/>
      <c r="PWC59" s="150"/>
      <c r="PWD59" s="151"/>
      <c r="PWE59" s="146"/>
      <c r="PWF59" s="147"/>
      <c r="PWG59" s="147"/>
      <c r="PWH59" s="147"/>
      <c r="PWI59" s="147"/>
      <c r="PWJ59" s="147"/>
      <c r="PWK59" s="148"/>
      <c r="PWL59" s="148"/>
      <c r="PWM59" s="149"/>
      <c r="PWN59" s="149"/>
      <c r="PWO59" s="150"/>
      <c r="PWP59" s="151"/>
      <c r="PWQ59" s="146"/>
      <c r="PWR59" s="147"/>
      <c r="PWS59" s="147"/>
      <c r="PWT59" s="147"/>
      <c r="PWU59" s="147"/>
      <c r="PWV59" s="147"/>
      <c r="PWW59" s="148"/>
      <c r="PWX59" s="148"/>
      <c r="PWY59" s="149"/>
      <c r="PWZ59" s="149"/>
      <c r="PXA59" s="150"/>
      <c r="PXB59" s="151"/>
      <c r="PXC59" s="146"/>
      <c r="PXD59" s="147"/>
      <c r="PXE59" s="147"/>
      <c r="PXF59" s="147"/>
      <c r="PXG59" s="147"/>
      <c r="PXH59" s="147"/>
      <c r="PXI59" s="148"/>
      <c r="PXJ59" s="148"/>
      <c r="PXK59" s="149"/>
      <c r="PXL59" s="149"/>
      <c r="PXM59" s="150"/>
      <c r="PXN59" s="151"/>
      <c r="PXO59" s="146"/>
      <c r="PXP59" s="147"/>
      <c r="PXQ59" s="147"/>
      <c r="PXR59" s="147"/>
      <c r="PXS59" s="147"/>
      <c r="PXT59" s="147"/>
      <c r="PXU59" s="148"/>
      <c r="PXV59" s="148"/>
      <c r="PXW59" s="149"/>
      <c r="PXX59" s="149"/>
      <c r="PXY59" s="150"/>
      <c r="PXZ59" s="151"/>
      <c r="PYA59" s="146"/>
      <c r="PYB59" s="147"/>
      <c r="PYC59" s="147"/>
      <c r="PYD59" s="147"/>
      <c r="PYE59" s="147"/>
      <c r="PYF59" s="147"/>
      <c r="PYG59" s="148"/>
      <c r="PYH59" s="148"/>
      <c r="PYI59" s="149"/>
      <c r="PYJ59" s="149"/>
      <c r="PYK59" s="150"/>
      <c r="PYL59" s="151"/>
      <c r="PYM59" s="146"/>
      <c r="PYN59" s="147"/>
      <c r="PYO59" s="147"/>
      <c r="PYP59" s="147"/>
      <c r="PYQ59" s="147"/>
      <c r="PYR59" s="147"/>
      <c r="PYS59" s="148"/>
      <c r="PYT59" s="148"/>
      <c r="PYU59" s="149"/>
      <c r="PYV59" s="149"/>
      <c r="PYW59" s="150"/>
      <c r="PYX59" s="151"/>
      <c r="PYY59" s="146"/>
      <c r="PYZ59" s="147"/>
      <c r="PZA59" s="147"/>
      <c r="PZB59" s="147"/>
      <c r="PZC59" s="147"/>
      <c r="PZD59" s="147"/>
      <c r="PZE59" s="148"/>
      <c r="PZF59" s="148"/>
      <c r="PZG59" s="149"/>
      <c r="PZH59" s="149"/>
      <c r="PZI59" s="150"/>
      <c r="PZJ59" s="151"/>
      <c r="PZK59" s="146"/>
      <c r="PZL59" s="147"/>
      <c r="PZM59" s="147"/>
      <c r="PZN59" s="147"/>
      <c r="PZO59" s="147"/>
      <c r="PZP59" s="147"/>
      <c r="PZQ59" s="148"/>
      <c r="PZR59" s="148"/>
      <c r="PZS59" s="149"/>
      <c r="PZT59" s="149"/>
      <c r="PZU59" s="150"/>
      <c r="PZV59" s="151"/>
      <c r="PZW59" s="146"/>
      <c r="PZX59" s="147"/>
      <c r="PZY59" s="147"/>
      <c r="PZZ59" s="147"/>
      <c r="QAA59" s="147"/>
      <c r="QAB59" s="147"/>
      <c r="QAC59" s="148"/>
      <c r="QAD59" s="148"/>
      <c r="QAE59" s="149"/>
      <c r="QAF59" s="149"/>
      <c r="QAG59" s="150"/>
      <c r="QAH59" s="151"/>
      <c r="QAI59" s="146"/>
      <c r="QAJ59" s="147"/>
      <c r="QAK59" s="147"/>
      <c r="QAL59" s="147"/>
      <c r="QAM59" s="147"/>
      <c r="QAN59" s="147"/>
      <c r="QAO59" s="148"/>
      <c r="QAP59" s="148"/>
      <c r="QAQ59" s="149"/>
      <c r="QAR59" s="149"/>
      <c r="QAS59" s="150"/>
      <c r="QAT59" s="151"/>
      <c r="QAU59" s="146"/>
      <c r="QAV59" s="147"/>
      <c r="QAW59" s="147"/>
      <c r="QAX59" s="147"/>
      <c r="QAY59" s="147"/>
      <c r="QAZ59" s="147"/>
      <c r="QBA59" s="148"/>
      <c r="QBB59" s="148"/>
      <c r="QBC59" s="149"/>
      <c r="QBD59" s="149"/>
      <c r="QBE59" s="150"/>
      <c r="QBF59" s="151"/>
      <c r="QBG59" s="146"/>
      <c r="QBH59" s="147"/>
      <c r="QBI59" s="147"/>
      <c r="QBJ59" s="147"/>
      <c r="QBK59" s="147"/>
      <c r="QBL59" s="147"/>
      <c r="QBM59" s="148"/>
      <c r="QBN59" s="148"/>
      <c r="QBO59" s="149"/>
      <c r="QBP59" s="149"/>
      <c r="QBQ59" s="150"/>
      <c r="QBR59" s="151"/>
      <c r="QBS59" s="146"/>
      <c r="QBT59" s="147"/>
      <c r="QBU59" s="147"/>
      <c r="QBV59" s="147"/>
      <c r="QBW59" s="147"/>
      <c r="QBX59" s="147"/>
      <c r="QBY59" s="148"/>
      <c r="QBZ59" s="148"/>
      <c r="QCA59" s="149"/>
      <c r="QCB59" s="149"/>
      <c r="QCC59" s="150"/>
      <c r="QCD59" s="151"/>
      <c r="QCE59" s="146"/>
      <c r="QCF59" s="147"/>
      <c r="QCG59" s="147"/>
      <c r="QCH59" s="147"/>
      <c r="QCI59" s="147"/>
      <c r="QCJ59" s="147"/>
      <c r="QCK59" s="148"/>
      <c r="QCL59" s="148"/>
      <c r="QCM59" s="149"/>
      <c r="QCN59" s="149"/>
      <c r="QCO59" s="150"/>
      <c r="QCP59" s="151"/>
      <c r="QCQ59" s="146"/>
      <c r="QCR59" s="147"/>
      <c r="QCS59" s="147"/>
      <c r="QCT59" s="147"/>
      <c r="QCU59" s="147"/>
      <c r="QCV59" s="147"/>
      <c r="QCW59" s="148"/>
      <c r="QCX59" s="148"/>
      <c r="QCY59" s="149"/>
      <c r="QCZ59" s="149"/>
      <c r="QDA59" s="150"/>
      <c r="QDB59" s="151"/>
      <c r="QDC59" s="146"/>
      <c r="QDD59" s="147"/>
      <c r="QDE59" s="147"/>
      <c r="QDF59" s="147"/>
      <c r="QDG59" s="147"/>
      <c r="QDH59" s="147"/>
      <c r="QDI59" s="148"/>
      <c r="QDJ59" s="148"/>
      <c r="QDK59" s="149"/>
      <c r="QDL59" s="149"/>
      <c r="QDM59" s="150"/>
      <c r="QDN59" s="151"/>
      <c r="QDO59" s="146"/>
      <c r="QDP59" s="147"/>
      <c r="QDQ59" s="147"/>
      <c r="QDR59" s="147"/>
      <c r="QDS59" s="147"/>
      <c r="QDT59" s="147"/>
      <c r="QDU59" s="148"/>
      <c r="QDV59" s="148"/>
      <c r="QDW59" s="149"/>
      <c r="QDX59" s="149"/>
      <c r="QDY59" s="150"/>
      <c r="QDZ59" s="151"/>
      <c r="QEA59" s="146"/>
      <c r="QEB59" s="147"/>
      <c r="QEC59" s="147"/>
      <c r="QED59" s="147"/>
      <c r="QEE59" s="147"/>
      <c r="QEF59" s="147"/>
      <c r="QEG59" s="148"/>
      <c r="QEH59" s="148"/>
      <c r="QEI59" s="149"/>
      <c r="QEJ59" s="149"/>
      <c r="QEK59" s="150"/>
      <c r="QEL59" s="151"/>
      <c r="QEM59" s="146"/>
      <c r="QEN59" s="147"/>
      <c r="QEO59" s="147"/>
      <c r="QEP59" s="147"/>
      <c r="QEQ59" s="147"/>
      <c r="QER59" s="147"/>
      <c r="QES59" s="148"/>
      <c r="QET59" s="148"/>
      <c r="QEU59" s="149"/>
      <c r="QEV59" s="149"/>
      <c r="QEW59" s="150"/>
      <c r="QEX59" s="151"/>
      <c r="QEY59" s="146"/>
      <c r="QEZ59" s="147"/>
      <c r="QFA59" s="147"/>
      <c r="QFB59" s="147"/>
      <c r="QFC59" s="147"/>
      <c r="QFD59" s="147"/>
      <c r="QFE59" s="148"/>
      <c r="QFF59" s="148"/>
      <c r="QFG59" s="149"/>
      <c r="QFH59" s="149"/>
      <c r="QFI59" s="150"/>
      <c r="QFJ59" s="151"/>
      <c r="QFK59" s="146"/>
      <c r="QFL59" s="147"/>
      <c r="QFM59" s="147"/>
      <c r="QFN59" s="147"/>
      <c r="QFO59" s="147"/>
      <c r="QFP59" s="147"/>
      <c r="QFQ59" s="148"/>
      <c r="QFR59" s="148"/>
      <c r="QFS59" s="149"/>
      <c r="QFT59" s="149"/>
      <c r="QFU59" s="150"/>
      <c r="QFV59" s="151"/>
      <c r="QFW59" s="146"/>
      <c r="QFX59" s="147"/>
      <c r="QFY59" s="147"/>
      <c r="QFZ59" s="147"/>
      <c r="QGA59" s="147"/>
      <c r="QGB59" s="147"/>
      <c r="QGC59" s="148"/>
      <c r="QGD59" s="148"/>
      <c r="QGE59" s="149"/>
      <c r="QGF59" s="149"/>
      <c r="QGG59" s="150"/>
      <c r="QGH59" s="151"/>
      <c r="QGI59" s="146"/>
      <c r="QGJ59" s="147"/>
      <c r="QGK59" s="147"/>
      <c r="QGL59" s="147"/>
      <c r="QGM59" s="147"/>
      <c r="QGN59" s="147"/>
      <c r="QGO59" s="148"/>
      <c r="QGP59" s="148"/>
      <c r="QGQ59" s="149"/>
      <c r="QGR59" s="149"/>
      <c r="QGS59" s="150"/>
      <c r="QGT59" s="151"/>
      <c r="QGU59" s="146"/>
      <c r="QGV59" s="147"/>
      <c r="QGW59" s="147"/>
      <c r="QGX59" s="147"/>
      <c r="QGY59" s="147"/>
      <c r="QGZ59" s="147"/>
      <c r="QHA59" s="148"/>
      <c r="QHB59" s="148"/>
      <c r="QHC59" s="149"/>
      <c r="QHD59" s="149"/>
      <c r="QHE59" s="150"/>
      <c r="QHF59" s="151"/>
      <c r="QHG59" s="146"/>
      <c r="QHH59" s="147"/>
      <c r="QHI59" s="147"/>
      <c r="QHJ59" s="147"/>
      <c r="QHK59" s="147"/>
      <c r="QHL59" s="147"/>
      <c r="QHM59" s="148"/>
      <c r="QHN59" s="148"/>
      <c r="QHO59" s="149"/>
      <c r="QHP59" s="149"/>
      <c r="QHQ59" s="150"/>
      <c r="QHR59" s="151"/>
      <c r="QHS59" s="146"/>
      <c r="QHT59" s="147"/>
      <c r="QHU59" s="147"/>
      <c r="QHV59" s="147"/>
      <c r="QHW59" s="147"/>
      <c r="QHX59" s="147"/>
      <c r="QHY59" s="148"/>
      <c r="QHZ59" s="148"/>
      <c r="QIA59" s="149"/>
      <c r="QIB59" s="149"/>
      <c r="QIC59" s="150"/>
      <c r="QID59" s="151"/>
      <c r="QIE59" s="146"/>
      <c r="QIF59" s="147"/>
      <c r="QIG59" s="147"/>
      <c r="QIH59" s="147"/>
      <c r="QII59" s="147"/>
      <c r="QIJ59" s="147"/>
      <c r="QIK59" s="148"/>
      <c r="QIL59" s="148"/>
      <c r="QIM59" s="149"/>
      <c r="QIN59" s="149"/>
      <c r="QIO59" s="150"/>
      <c r="QIP59" s="151"/>
      <c r="QIQ59" s="146"/>
      <c r="QIR59" s="147"/>
      <c r="QIS59" s="147"/>
      <c r="QIT59" s="147"/>
      <c r="QIU59" s="147"/>
      <c r="QIV59" s="147"/>
      <c r="QIW59" s="148"/>
      <c r="QIX59" s="148"/>
      <c r="QIY59" s="149"/>
      <c r="QIZ59" s="149"/>
      <c r="QJA59" s="150"/>
      <c r="QJB59" s="151"/>
      <c r="QJC59" s="146"/>
      <c r="QJD59" s="147"/>
      <c r="QJE59" s="147"/>
      <c r="QJF59" s="147"/>
      <c r="QJG59" s="147"/>
      <c r="QJH59" s="147"/>
      <c r="QJI59" s="148"/>
      <c r="QJJ59" s="148"/>
      <c r="QJK59" s="149"/>
      <c r="QJL59" s="149"/>
      <c r="QJM59" s="150"/>
      <c r="QJN59" s="151"/>
      <c r="QJO59" s="146"/>
      <c r="QJP59" s="147"/>
      <c r="QJQ59" s="147"/>
      <c r="QJR59" s="147"/>
      <c r="QJS59" s="147"/>
      <c r="QJT59" s="147"/>
      <c r="QJU59" s="148"/>
      <c r="QJV59" s="148"/>
      <c r="QJW59" s="149"/>
      <c r="QJX59" s="149"/>
      <c r="QJY59" s="150"/>
      <c r="QJZ59" s="151"/>
      <c r="QKA59" s="146"/>
      <c r="QKB59" s="147"/>
      <c r="QKC59" s="147"/>
      <c r="QKD59" s="147"/>
      <c r="QKE59" s="147"/>
      <c r="QKF59" s="147"/>
      <c r="QKG59" s="148"/>
      <c r="QKH59" s="148"/>
      <c r="QKI59" s="149"/>
      <c r="QKJ59" s="149"/>
      <c r="QKK59" s="150"/>
      <c r="QKL59" s="151"/>
      <c r="QKM59" s="146"/>
      <c r="QKN59" s="147"/>
      <c r="QKO59" s="147"/>
      <c r="QKP59" s="147"/>
      <c r="QKQ59" s="147"/>
      <c r="QKR59" s="147"/>
      <c r="QKS59" s="148"/>
      <c r="QKT59" s="148"/>
      <c r="QKU59" s="149"/>
      <c r="QKV59" s="149"/>
      <c r="QKW59" s="150"/>
      <c r="QKX59" s="151"/>
      <c r="QKY59" s="146"/>
      <c r="QKZ59" s="147"/>
      <c r="QLA59" s="147"/>
      <c r="QLB59" s="147"/>
      <c r="QLC59" s="147"/>
      <c r="QLD59" s="147"/>
      <c r="QLE59" s="148"/>
      <c r="QLF59" s="148"/>
      <c r="QLG59" s="149"/>
      <c r="QLH59" s="149"/>
      <c r="QLI59" s="150"/>
      <c r="QLJ59" s="151"/>
      <c r="QLK59" s="146"/>
      <c r="QLL59" s="147"/>
      <c r="QLM59" s="147"/>
      <c r="QLN59" s="147"/>
      <c r="QLO59" s="147"/>
      <c r="QLP59" s="147"/>
      <c r="QLQ59" s="148"/>
      <c r="QLR59" s="148"/>
      <c r="QLS59" s="149"/>
      <c r="QLT59" s="149"/>
      <c r="QLU59" s="150"/>
      <c r="QLV59" s="151"/>
      <c r="QLW59" s="146"/>
      <c r="QLX59" s="147"/>
      <c r="QLY59" s="147"/>
      <c r="QLZ59" s="147"/>
      <c r="QMA59" s="147"/>
      <c r="QMB59" s="147"/>
      <c r="QMC59" s="148"/>
      <c r="QMD59" s="148"/>
      <c r="QME59" s="149"/>
      <c r="QMF59" s="149"/>
      <c r="QMG59" s="150"/>
      <c r="QMH59" s="151"/>
      <c r="QMI59" s="146"/>
      <c r="QMJ59" s="147"/>
      <c r="QMK59" s="147"/>
      <c r="QML59" s="147"/>
      <c r="QMM59" s="147"/>
      <c r="QMN59" s="147"/>
      <c r="QMO59" s="148"/>
      <c r="QMP59" s="148"/>
      <c r="QMQ59" s="149"/>
      <c r="QMR59" s="149"/>
      <c r="QMS59" s="150"/>
      <c r="QMT59" s="151"/>
      <c r="QMU59" s="146"/>
      <c r="QMV59" s="147"/>
      <c r="QMW59" s="147"/>
      <c r="QMX59" s="147"/>
      <c r="QMY59" s="147"/>
      <c r="QMZ59" s="147"/>
      <c r="QNA59" s="148"/>
      <c r="QNB59" s="148"/>
      <c r="QNC59" s="149"/>
      <c r="QND59" s="149"/>
      <c r="QNE59" s="150"/>
      <c r="QNF59" s="151"/>
      <c r="QNG59" s="146"/>
      <c r="QNH59" s="147"/>
      <c r="QNI59" s="147"/>
      <c r="QNJ59" s="147"/>
      <c r="QNK59" s="147"/>
      <c r="QNL59" s="147"/>
      <c r="QNM59" s="148"/>
      <c r="QNN59" s="148"/>
      <c r="QNO59" s="149"/>
      <c r="QNP59" s="149"/>
      <c r="QNQ59" s="150"/>
      <c r="QNR59" s="151"/>
      <c r="QNS59" s="146"/>
      <c r="QNT59" s="147"/>
      <c r="QNU59" s="147"/>
      <c r="QNV59" s="147"/>
      <c r="QNW59" s="147"/>
      <c r="QNX59" s="147"/>
      <c r="QNY59" s="148"/>
      <c r="QNZ59" s="148"/>
      <c r="QOA59" s="149"/>
      <c r="QOB59" s="149"/>
      <c r="QOC59" s="150"/>
      <c r="QOD59" s="151"/>
      <c r="QOE59" s="146"/>
      <c r="QOF59" s="147"/>
      <c r="QOG59" s="147"/>
      <c r="QOH59" s="147"/>
      <c r="QOI59" s="147"/>
      <c r="QOJ59" s="147"/>
      <c r="QOK59" s="148"/>
      <c r="QOL59" s="148"/>
      <c r="QOM59" s="149"/>
      <c r="QON59" s="149"/>
      <c r="QOO59" s="150"/>
      <c r="QOP59" s="151"/>
      <c r="QOQ59" s="146"/>
      <c r="QOR59" s="147"/>
      <c r="QOS59" s="147"/>
      <c r="QOT59" s="147"/>
      <c r="QOU59" s="147"/>
      <c r="QOV59" s="147"/>
      <c r="QOW59" s="148"/>
      <c r="QOX59" s="148"/>
      <c r="QOY59" s="149"/>
      <c r="QOZ59" s="149"/>
      <c r="QPA59" s="150"/>
      <c r="QPB59" s="151"/>
      <c r="QPC59" s="146"/>
      <c r="QPD59" s="147"/>
      <c r="QPE59" s="147"/>
      <c r="QPF59" s="147"/>
      <c r="QPG59" s="147"/>
      <c r="QPH59" s="147"/>
      <c r="QPI59" s="148"/>
      <c r="QPJ59" s="148"/>
      <c r="QPK59" s="149"/>
      <c r="QPL59" s="149"/>
      <c r="QPM59" s="150"/>
      <c r="QPN59" s="151"/>
      <c r="QPO59" s="146"/>
      <c r="QPP59" s="147"/>
      <c r="QPQ59" s="147"/>
      <c r="QPR59" s="147"/>
      <c r="QPS59" s="147"/>
      <c r="QPT59" s="147"/>
      <c r="QPU59" s="148"/>
      <c r="QPV59" s="148"/>
      <c r="QPW59" s="149"/>
      <c r="QPX59" s="149"/>
      <c r="QPY59" s="150"/>
      <c r="QPZ59" s="151"/>
      <c r="QQA59" s="146"/>
      <c r="QQB59" s="147"/>
      <c r="QQC59" s="147"/>
      <c r="QQD59" s="147"/>
      <c r="QQE59" s="147"/>
      <c r="QQF59" s="147"/>
      <c r="QQG59" s="148"/>
      <c r="QQH59" s="148"/>
      <c r="QQI59" s="149"/>
      <c r="QQJ59" s="149"/>
      <c r="QQK59" s="150"/>
      <c r="QQL59" s="151"/>
      <c r="QQM59" s="146"/>
      <c r="QQN59" s="147"/>
      <c r="QQO59" s="147"/>
      <c r="QQP59" s="147"/>
      <c r="QQQ59" s="147"/>
      <c r="QQR59" s="147"/>
      <c r="QQS59" s="148"/>
      <c r="QQT59" s="148"/>
      <c r="QQU59" s="149"/>
      <c r="QQV59" s="149"/>
      <c r="QQW59" s="150"/>
      <c r="QQX59" s="151"/>
      <c r="QQY59" s="146"/>
      <c r="QQZ59" s="147"/>
      <c r="QRA59" s="147"/>
      <c r="QRB59" s="147"/>
      <c r="QRC59" s="147"/>
      <c r="QRD59" s="147"/>
      <c r="QRE59" s="148"/>
      <c r="QRF59" s="148"/>
      <c r="QRG59" s="149"/>
      <c r="QRH59" s="149"/>
      <c r="QRI59" s="150"/>
      <c r="QRJ59" s="151"/>
      <c r="QRK59" s="146"/>
      <c r="QRL59" s="147"/>
      <c r="QRM59" s="147"/>
      <c r="QRN59" s="147"/>
      <c r="QRO59" s="147"/>
      <c r="QRP59" s="147"/>
      <c r="QRQ59" s="148"/>
      <c r="QRR59" s="148"/>
      <c r="QRS59" s="149"/>
      <c r="QRT59" s="149"/>
      <c r="QRU59" s="150"/>
      <c r="QRV59" s="151"/>
      <c r="QRW59" s="146"/>
      <c r="QRX59" s="147"/>
      <c r="QRY59" s="147"/>
      <c r="QRZ59" s="147"/>
      <c r="QSA59" s="147"/>
      <c r="QSB59" s="147"/>
      <c r="QSC59" s="148"/>
      <c r="QSD59" s="148"/>
      <c r="QSE59" s="149"/>
      <c r="QSF59" s="149"/>
      <c r="QSG59" s="150"/>
      <c r="QSH59" s="151"/>
      <c r="QSI59" s="146"/>
      <c r="QSJ59" s="147"/>
      <c r="QSK59" s="147"/>
      <c r="QSL59" s="147"/>
      <c r="QSM59" s="147"/>
      <c r="QSN59" s="147"/>
      <c r="QSO59" s="148"/>
      <c r="QSP59" s="148"/>
      <c r="QSQ59" s="149"/>
      <c r="QSR59" s="149"/>
      <c r="QSS59" s="150"/>
      <c r="QST59" s="151"/>
      <c r="QSU59" s="146"/>
      <c r="QSV59" s="147"/>
      <c r="QSW59" s="147"/>
      <c r="QSX59" s="147"/>
      <c r="QSY59" s="147"/>
      <c r="QSZ59" s="147"/>
      <c r="QTA59" s="148"/>
      <c r="QTB59" s="148"/>
      <c r="QTC59" s="149"/>
      <c r="QTD59" s="149"/>
      <c r="QTE59" s="150"/>
      <c r="QTF59" s="151"/>
      <c r="QTG59" s="146"/>
      <c r="QTH59" s="147"/>
      <c r="QTI59" s="147"/>
      <c r="QTJ59" s="147"/>
      <c r="QTK59" s="147"/>
      <c r="QTL59" s="147"/>
      <c r="QTM59" s="148"/>
      <c r="QTN59" s="148"/>
      <c r="QTO59" s="149"/>
      <c r="QTP59" s="149"/>
      <c r="QTQ59" s="150"/>
      <c r="QTR59" s="151"/>
      <c r="QTS59" s="146"/>
      <c r="QTT59" s="147"/>
      <c r="QTU59" s="147"/>
      <c r="QTV59" s="147"/>
      <c r="QTW59" s="147"/>
      <c r="QTX59" s="147"/>
      <c r="QTY59" s="148"/>
      <c r="QTZ59" s="148"/>
      <c r="QUA59" s="149"/>
      <c r="QUB59" s="149"/>
      <c r="QUC59" s="150"/>
      <c r="QUD59" s="151"/>
      <c r="QUE59" s="146"/>
      <c r="QUF59" s="147"/>
      <c r="QUG59" s="147"/>
      <c r="QUH59" s="147"/>
      <c r="QUI59" s="147"/>
      <c r="QUJ59" s="147"/>
      <c r="QUK59" s="148"/>
      <c r="QUL59" s="148"/>
      <c r="QUM59" s="149"/>
      <c r="QUN59" s="149"/>
      <c r="QUO59" s="150"/>
      <c r="QUP59" s="151"/>
      <c r="QUQ59" s="146"/>
      <c r="QUR59" s="147"/>
      <c r="QUS59" s="147"/>
      <c r="QUT59" s="147"/>
      <c r="QUU59" s="147"/>
      <c r="QUV59" s="147"/>
      <c r="QUW59" s="148"/>
      <c r="QUX59" s="148"/>
      <c r="QUY59" s="149"/>
      <c r="QUZ59" s="149"/>
      <c r="QVA59" s="150"/>
      <c r="QVB59" s="151"/>
      <c r="QVC59" s="146"/>
      <c r="QVD59" s="147"/>
      <c r="QVE59" s="147"/>
      <c r="QVF59" s="147"/>
      <c r="QVG59" s="147"/>
      <c r="QVH59" s="147"/>
      <c r="QVI59" s="148"/>
      <c r="QVJ59" s="148"/>
      <c r="QVK59" s="149"/>
      <c r="QVL59" s="149"/>
      <c r="QVM59" s="150"/>
      <c r="QVN59" s="151"/>
      <c r="QVO59" s="146"/>
      <c r="QVP59" s="147"/>
      <c r="QVQ59" s="147"/>
      <c r="QVR59" s="147"/>
      <c r="QVS59" s="147"/>
      <c r="QVT59" s="147"/>
      <c r="QVU59" s="148"/>
      <c r="QVV59" s="148"/>
      <c r="QVW59" s="149"/>
      <c r="QVX59" s="149"/>
      <c r="QVY59" s="150"/>
      <c r="QVZ59" s="151"/>
      <c r="QWA59" s="146"/>
      <c r="QWB59" s="147"/>
      <c r="QWC59" s="147"/>
      <c r="QWD59" s="147"/>
      <c r="QWE59" s="147"/>
      <c r="QWF59" s="147"/>
      <c r="QWG59" s="148"/>
      <c r="QWH59" s="148"/>
      <c r="QWI59" s="149"/>
      <c r="QWJ59" s="149"/>
      <c r="QWK59" s="150"/>
      <c r="QWL59" s="151"/>
      <c r="QWM59" s="146"/>
      <c r="QWN59" s="147"/>
      <c r="QWO59" s="147"/>
      <c r="QWP59" s="147"/>
      <c r="QWQ59" s="147"/>
      <c r="QWR59" s="147"/>
      <c r="QWS59" s="148"/>
      <c r="QWT59" s="148"/>
      <c r="QWU59" s="149"/>
      <c r="QWV59" s="149"/>
      <c r="QWW59" s="150"/>
      <c r="QWX59" s="151"/>
      <c r="QWY59" s="146"/>
      <c r="QWZ59" s="147"/>
      <c r="QXA59" s="147"/>
      <c r="QXB59" s="147"/>
      <c r="QXC59" s="147"/>
      <c r="QXD59" s="147"/>
      <c r="QXE59" s="148"/>
      <c r="QXF59" s="148"/>
      <c r="QXG59" s="149"/>
      <c r="QXH59" s="149"/>
      <c r="QXI59" s="150"/>
      <c r="QXJ59" s="151"/>
      <c r="QXK59" s="146"/>
      <c r="QXL59" s="147"/>
      <c r="QXM59" s="147"/>
      <c r="QXN59" s="147"/>
      <c r="QXO59" s="147"/>
      <c r="QXP59" s="147"/>
      <c r="QXQ59" s="148"/>
      <c r="QXR59" s="148"/>
      <c r="QXS59" s="149"/>
      <c r="QXT59" s="149"/>
      <c r="QXU59" s="150"/>
      <c r="QXV59" s="151"/>
      <c r="QXW59" s="146"/>
      <c r="QXX59" s="147"/>
      <c r="QXY59" s="147"/>
      <c r="QXZ59" s="147"/>
      <c r="QYA59" s="147"/>
      <c r="QYB59" s="147"/>
      <c r="QYC59" s="148"/>
      <c r="QYD59" s="148"/>
      <c r="QYE59" s="149"/>
      <c r="QYF59" s="149"/>
      <c r="QYG59" s="150"/>
      <c r="QYH59" s="151"/>
      <c r="QYI59" s="146"/>
      <c r="QYJ59" s="147"/>
      <c r="QYK59" s="147"/>
      <c r="QYL59" s="147"/>
      <c r="QYM59" s="147"/>
      <c r="QYN59" s="147"/>
      <c r="QYO59" s="148"/>
      <c r="QYP59" s="148"/>
      <c r="QYQ59" s="149"/>
      <c r="QYR59" s="149"/>
      <c r="QYS59" s="150"/>
      <c r="QYT59" s="151"/>
      <c r="QYU59" s="146"/>
      <c r="QYV59" s="147"/>
      <c r="QYW59" s="147"/>
      <c r="QYX59" s="147"/>
      <c r="QYY59" s="147"/>
      <c r="QYZ59" s="147"/>
      <c r="QZA59" s="148"/>
      <c r="QZB59" s="148"/>
      <c r="QZC59" s="149"/>
      <c r="QZD59" s="149"/>
      <c r="QZE59" s="150"/>
      <c r="QZF59" s="151"/>
      <c r="QZG59" s="146"/>
      <c r="QZH59" s="147"/>
      <c r="QZI59" s="147"/>
      <c r="QZJ59" s="147"/>
      <c r="QZK59" s="147"/>
      <c r="QZL59" s="147"/>
      <c r="QZM59" s="148"/>
      <c r="QZN59" s="148"/>
      <c r="QZO59" s="149"/>
      <c r="QZP59" s="149"/>
      <c r="QZQ59" s="150"/>
      <c r="QZR59" s="151"/>
      <c r="QZS59" s="146"/>
      <c r="QZT59" s="147"/>
      <c r="QZU59" s="147"/>
      <c r="QZV59" s="147"/>
      <c r="QZW59" s="147"/>
      <c r="QZX59" s="147"/>
      <c r="QZY59" s="148"/>
      <c r="QZZ59" s="148"/>
      <c r="RAA59" s="149"/>
      <c r="RAB59" s="149"/>
      <c r="RAC59" s="150"/>
      <c r="RAD59" s="151"/>
      <c r="RAE59" s="146"/>
      <c r="RAF59" s="147"/>
      <c r="RAG59" s="147"/>
      <c r="RAH59" s="147"/>
      <c r="RAI59" s="147"/>
      <c r="RAJ59" s="147"/>
      <c r="RAK59" s="148"/>
      <c r="RAL59" s="148"/>
      <c r="RAM59" s="149"/>
      <c r="RAN59" s="149"/>
      <c r="RAO59" s="150"/>
      <c r="RAP59" s="151"/>
      <c r="RAQ59" s="146"/>
      <c r="RAR59" s="147"/>
      <c r="RAS59" s="147"/>
      <c r="RAT59" s="147"/>
      <c r="RAU59" s="147"/>
      <c r="RAV59" s="147"/>
      <c r="RAW59" s="148"/>
      <c r="RAX59" s="148"/>
      <c r="RAY59" s="149"/>
      <c r="RAZ59" s="149"/>
      <c r="RBA59" s="150"/>
      <c r="RBB59" s="151"/>
      <c r="RBC59" s="146"/>
      <c r="RBD59" s="147"/>
      <c r="RBE59" s="147"/>
      <c r="RBF59" s="147"/>
      <c r="RBG59" s="147"/>
      <c r="RBH59" s="147"/>
      <c r="RBI59" s="148"/>
      <c r="RBJ59" s="148"/>
      <c r="RBK59" s="149"/>
      <c r="RBL59" s="149"/>
      <c r="RBM59" s="150"/>
      <c r="RBN59" s="151"/>
      <c r="RBO59" s="146"/>
      <c r="RBP59" s="147"/>
      <c r="RBQ59" s="147"/>
      <c r="RBR59" s="147"/>
      <c r="RBS59" s="147"/>
      <c r="RBT59" s="147"/>
      <c r="RBU59" s="148"/>
      <c r="RBV59" s="148"/>
      <c r="RBW59" s="149"/>
      <c r="RBX59" s="149"/>
      <c r="RBY59" s="150"/>
      <c r="RBZ59" s="151"/>
      <c r="RCA59" s="146"/>
      <c r="RCB59" s="147"/>
      <c r="RCC59" s="147"/>
      <c r="RCD59" s="147"/>
      <c r="RCE59" s="147"/>
      <c r="RCF59" s="147"/>
      <c r="RCG59" s="148"/>
      <c r="RCH59" s="148"/>
      <c r="RCI59" s="149"/>
      <c r="RCJ59" s="149"/>
      <c r="RCK59" s="150"/>
      <c r="RCL59" s="151"/>
      <c r="RCM59" s="146"/>
      <c r="RCN59" s="147"/>
      <c r="RCO59" s="147"/>
      <c r="RCP59" s="147"/>
      <c r="RCQ59" s="147"/>
      <c r="RCR59" s="147"/>
      <c r="RCS59" s="148"/>
      <c r="RCT59" s="148"/>
      <c r="RCU59" s="149"/>
      <c r="RCV59" s="149"/>
      <c r="RCW59" s="150"/>
      <c r="RCX59" s="151"/>
      <c r="RCY59" s="146"/>
      <c r="RCZ59" s="147"/>
      <c r="RDA59" s="147"/>
      <c r="RDB59" s="147"/>
      <c r="RDC59" s="147"/>
      <c r="RDD59" s="147"/>
      <c r="RDE59" s="148"/>
      <c r="RDF59" s="148"/>
      <c r="RDG59" s="149"/>
      <c r="RDH59" s="149"/>
      <c r="RDI59" s="150"/>
      <c r="RDJ59" s="151"/>
      <c r="RDK59" s="146"/>
      <c r="RDL59" s="147"/>
      <c r="RDM59" s="147"/>
      <c r="RDN59" s="147"/>
      <c r="RDO59" s="147"/>
      <c r="RDP59" s="147"/>
      <c r="RDQ59" s="148"/>
      <c r="RDR59" s="148"/>
      <c r="RDS59" s="149"/>
      <c r="RDT59" s="149"/>
      <c r="RDU59" s="150"/>
      <c r="RDV59" s="151"/>
      <c r="RDW59" s="146"/>
      <c r="RDX59" s="147"/>
      <c r="RDY59" s="147"/>
      <c r="RDZ59" s="147"/>
      <c r="REA59" s="147"/>
      <c r="REB59" s="147"/>
      <c r="REC59" s="148"/>
      <c r="RED59" s="148"/>
      <c r="REE59" s="149"/>
      <c r="REF59" s="149"/>
      <c r="REG59" s="150"/>
      <c r="REH59" s="151"/>
      <c r="REI59" s="146"/>
      <c r="REJ59" s="147"/>
      <c r="REK59" s="147"/>
      <c r="REL59" s="147"/>
      <c r="REM59" s="147"/>
      <c r="REN59" s="147"/>
      <c r="REO59" s="148"/>
      <c r="REP59" s="148"/>
      <c r="REQ59" s="149"/>
      <c r="RER59" s="149"/>
      <c r="RES59" s="150"/>
      <c r="RET59" s="151"/>
      <c r="REU59" s="146"/>
      <c r="REV59" s="147"/>
      <c r="REW59" s="147"/>
      <c r="REX59" s="147"/>
      <c r="REY59" s="147"/>
      <c r="REZ59" s="147"/>
      <c r="RFA59" s="148"/>
      <c r="RFB59" s="148"/>
      <c r="RFC59" s="149"/>
      <c r="RFD59" s="149"/>
      <c r="RFE59" s="150"/>
      <c r="RFF59" s="151"/>
      <c r="RFG59" s="146"/>
      <c r="RFH59" s="147"/>
      <c r="RFI59" s="147"/>
      <c r="RFJ59" s="147"/>
      <c r="RFK59" s="147"/>
      <c r="RFL59" s="147"/>
      <c r="RFM59" s="148"/>
      <c r="RFN59" s="148"/>
      <c r="RFO59" s="149"/>
      <c r="RFP59" s="149"/>
      <c r="RFQ59" s="150"/>
      <c r="RFR59" s="151"/>
      <c r="RFS59" s="146"/>
      <c r="RFT59" s="147"/>
      <c r="RFU59" s="147"/>
      <c r="RFV59" s="147"/>
      <c r="RFW59" s="147"/>
      <c r="RFX59" s="147"/>
      <c r="RFY59" s="148"/>
      <c r="RFZ59" s="148"/>
      <c r="RGA59" s="149"/>
      <c r="RGB59" s="149"/>
      <c r="RGC59" s="150"/>
      <c r="RGD59" s="151"/>
      <c r="RGE59" s="146"/>
      <c r="RGF59" s="147"/>
      <c r="RGG59" s="147"/>
      <c r="RGH59" s="147"/>
      <c r="RGI59" s="147"/>
      <c r="RGJ59" s="147"/>
      <c r="RGK59" s="148"/>
      <c r="RGL59" s="148"/>
      <c r="RGM59" s="149"/>
      <c r="RGN59" s="149"/>
      <c r="RGO59" s="150"/>
      <c r="RGP59" s="151"/>
      <c r="RGQ59" s="146"/>
      <c r="RGR59" s="147"/>
      <c r="RGS59" s="147"/>
      <c r="RGT59" s="147"/>
      <c r="RGU59" s="147"/>
      <c r="RGV59" s="147"/>
      <c r="RGW59" s="148"/>
      <c r="RGX59" s="148"/>
      <c r="RGY59" s="149"/>
      <c r="RGZ59" s="149"/>
      <c r="RHA59" s="150"/>
      <c r="RHB59" s="151"/>
      <c r="RHC59" s="146"/>
      <c r="RHD59" s="147"/>
      <c r="RHE59" s="147"/>
      <c r="RHF59" s="147"/>
      <c r="RHG59" s="147"/>
      <c r="RHH59" s="147"/>
      <c r="RHI59" s="148"/>
      <c r="RHJ59" s="148"/>
      <c r="RHK59" s="149"/>
      <c r="RHL59" s="149"/>
      <c r="RHM59" s="150"/>
      <c r="RHN59" s="151"/>
      <c r="RHO59" s="146"/>
      <c r="RHP59" s="147"/>
      <c r="RHQ59" s="147"/>
      <c r="RHR59" s="147"/>
      <c r="RHS59" s="147"/>
      <c r="RHT59" s="147"/>
      <c r="RHU59" s="148"/>
      <c r="RHV59" s="148"/>
      <c r="RHW59" s="149"/>
      <c r="RHX59" s="149"/>
      <c r="RHY59" s="150"/>
      <c r="RHZ59" s="151"/>
      <c r="RIA59" s="146"/>
      <c r="RIB59" s="147"/>
      <c r="RIC59" s="147"/>
      <c r="RID59" s="147"/>
      <c r="RIE59" s="147"/>
      <c r="RIF59" s="147"/>
      <c r="RIG59" s="148"/>
      <c r="RIH59" s="148"/>
      <c r="RII59" s="149"/>
      <c r="RIJ59" s="149"/>
      <c r="RIK59" s="150"/>
      <c r="RIL59" s="151"/>
      <c r="RIM59" s="146"/>
      <c r="RIN59" s="147"/>
      <c r="RIO59" s="147"/>
      <c r="RIP59" s="147"/>
      <c r="RIQ59" s="147"/>
      <c r="RIR59" s="147"/>
      <c r="RIS59" s="148"/>
      <c r="RIT59" s="148"/>
      <c r="RIU59" s="149"/>
      <c r="RIV59" s="149"/>
      <c r="RIW59" s="150"/>
      <c r="RIX59" s="151"/>
      <c r="RIY59" s="146"/>
      <c r="RIZ59" s="147"/>
      <c r="RJA59" s="147"/>
      <c r="RJB59" s="147"/>
      <c r="RJC59" s="147"/>
      <c r="RJD59" s="147"/>
      <c r="RJE59" s="148"/>
      <c r="RJF59" s="148"/>
      <c r="RJG59" s="149"/>
      <c r="RJH59" s="149"/>
      <c r="RJI59" s="150"/>
      <c r="RJJ59" s="151"/>
      <c r="RJK59" s="146"/>
      <c r="RJL59" s="147"/>
      <c r="RJM59" s="147"/>
      <c r="RJN59" s="147"/>
      <c r="RJO59" s="147"/>
      <c r="RJP59" s="147"/>
      <c r="RJQ59" s="148"/>
      <c r="RJR59" s="148"/>
      <c r="RJS59" s="149"/>
      <c r="RJT59" s="149"/>
      <c r="RJU59" s="150"/>
      <c r="RJV59" s="151"/>
      <c r="RJW59" s="146"/>
      <c r="RJX59" s="147"/>
      <c r="RJY59" s="147"/>
      <c r="RJZ59" s="147"/>
      <c r="RKA59" s="147"/>
      <c r="RKB59" s="147"/>
      <c r="RKC59" s="148"/>
      <c r="RKD59" s="148"/>
      <c r="RKE59" s="149"/>
      <c r="RKF59" s="149"/>
      <c r="RKG59" s="150"/>
      <c r="RKH59" s="151"/>
      <c r="RKI59" s="146"/>
      <c r="RKJ59" s="147"/>
      <c r="RKK59" s="147"/>
      <c r="RKL59" s="147"/>
      <c r="RKM59" s="147"/>
      <c r="RKN59" s="147"/>
      <c r="RKO59" s="148"/>
      <c r="RKP59" s="148"/>
      <c r="RKQ59" s="149"/>
      <c r="RKR59" s="149"/>
      <c r="RKS59" s="150"/>
      <c r="RKT59" s="151"/>
      <c r="RKU59" s="146"/>
      <c r="RKV59" s="147"/>
      <c r="RKW59" s="147"/>
      <c r="RKX59" s="147"/>
      <c r="RKY59" s="147"/>
      <c r="RKZ59" s="147"/>
      <c r="RLA59" s="148"/>
      <c r="RLB59" s="148"/>
      <c r="RLC59" s="149"/>
      <c r="RLD59" s="149"/>
      <c r="RLE59" s="150"/>
      <c r="RLF59" s="151"/>
      <c r="RLG59" s="146"/>
      <c r="RLH59" s="147"/>
      <c r="RLI59" s="147"/>
      <c r="RLJ59" s="147"/>
      <c r="RLK59" s="147"/>
      <c r="RLL59" s="147"/>
      <c r="RLM59" s="148"/>
      <c r="RLN59" s="148"/>
      <c r="RLO59" s="149"/>
      <c r="RLP59" s="149"/>
      <c r="RLQ59" s="150"/>
      <c r="RLR59" s="151"/>
      <c r="RLS59" s="146"/>
      <c r="RLT59" s="147"/>
      <c r="RLU59" s="147"/>
      <c r="RLV59" s="147"/>
      <c r="RLW59" s="147"/>
      <c r="RLX59" s="147"/>
      <c r="RLY59" s="148"/>
      <c r="RLZ59" s="148"/>
      <c r="RMA59" s="149"/>
      <c r="RMB59" s="149"/>
      <c r="RMC59" s="150"/>
      <c r="RMD59" s="151"/>
      <c r="RME59" s="146"/>
      <c r="RMF59" s="147"/>
      <c r="RMG59" s="147"/>
      <c r="RMH59" s="147"/>
      <c r="RMI59" s="147"/>
      <c r="RMJ59" s="147"/>
      <c r="RMK59" s="148"/>
      <c r="RML59" s="148"/>
      <c r="RMM59" s="149"/>
      <c r="RMN59" s="149"/>
      <c r="RMO59" s="150"/>
      <c r="RMP59" s="151"/>
      <c r="RMQ59" s="146"/>
      <c r="RMR59" s="147"/>
      <c r="RMS59" s="147"/>
      <c r="RMT59" s="147"/>
      <c r="RMU59" s="147"/>
      <c r="RMV59" s="147"/>
      <c r="RMW59" s="148"/>
      <c r="RMX59" s="148"/>
      <c r="RMY59" s="149"/>
      <c r="RMZ59" s="149"/>
      <c r="RNA59" s="150"/>
      <c r="RNB59" s="151"/>
      <c r="RNC59" s="146"/>
      <c r="RND59" s="147"/>
      <c r="RNE59" s="147"/>
      <c r="RNF59" s="147"/>
      <c r="RNG59" s="147"/>
      <c r="RNH59" s="147"/>
      <c r="RNI59" s="148"/>
      <c r="RNJ59" s="148"/>
      <c r="RNK59" s="149"/>
      <c r="RNL59" s="149"/>
      <c r="RNM59" s="150"/>
      <c r="RNN59" s="151"/>
      <c r="RNO59" s="146"/>
      <c r="RNP59" s="147"/>
      <c r="RNQ59" s="147"/>
      <c r="RNR59" s="147"/>
      <c r="RNS59" s="147"/>
      <c r="RNT59" s="147"/>
      <c r="RNU59" s="148"/>
      <c r="RNV59" s="148"/>
      <c r="RNW59" s="149"/>
      <c r="RNX59" s="149"/>
      <c r="RNY59" s="150"/>
      <c r="RNZ59" s="151"/>
      <c r="ROA59" s="146"/>
      <c r="ROB59" s="147"/>
      <c r="ROC59" s="147"/>
      <c r="ROD59" s="147"/>
      <c r="ROE59" s="147"/>
      <c r="ROF59" s="147"/>
      <c r="ROG59" s="148"/>
      <c r="ROH59" s="148"/>
      <c r="ROI59" s="149"/>
      <c r="ROJ59" s="149"/>
      <c r="ROK59" s="150"/>
      <c r="ROL59" s="151"/>
      <c r="ROM59" s="146"/>
      <c r="RON59" s="147"/>
      <c r="ROO59" s="147"/>
      <c r="ROP59" s="147"/>
      <c r="ROQ59" s="147"/>
      <c r="ROR59" s="147"/>
      <c r="ROS59" s="148"/>
      <c r="ROT59" s="148"/>
      <c r="ROU59" s="149"/>
      <c r="ROV59" s="149"/>
      <c r="ROW59" s="150"/>
      <c r="ROX59" s="151"/>
      <c r="ROY59" s="146"/>
      <c r="ROZ59" s="147"/>
      <c r="RPA59" s="147"/>
      <c r="RPB59" s="147"/>
      <c r="RPC59" s="147"/>
      <c r="RPD59" s="147"/>
      <c r="RPE59" s="148"/>
      <c r="RPF59" s="148"/>
      <c r="RPG59" s="149"/>
      <c r="RPH59" s="149"/>
      <c r="RPI59" s="150"/>
      <c r="RPJ59" s="151"/>
      <c r="RPK59" s="146"/>
      <c r="RPL59" s="147"/>
      <c r="RPM59" s="147"/>
      <c r="RPN59" s="147"/>
      <c r="RPO59" s="147"/>
      <c r="RPP59" s="147"/>
      <c r="RPQ59" s="148"/>
      <c r="RPR59" s="148"/>
      <c r="RPS59" s="149"/>
      <c r="RPT59" s="149"/>
      <c r="RPU59" s="150"/>
      <c r="RPV59" s="151"/>
      <c r="RPW59" s="146"/>
      <c r="RPX59" s="147"/>
      <c r="RPY59" s="147"/>
      <c r="RPZ59" s="147"/>
      <c r="RQA59" s="147"/>
      <c r="RQB59" s="147"/>
      <c r="RQC59" s="148"/>
      <c r="RQD59" s="148"/>
      <c r="RQE59" s="149"/>
      <c r="RQF59" s="149"/>
      <c r="RQG59" s="150"/>
      <c r="RQH59" s="151"/>
      <c r="RQI59" s="146"/>
      <c r="RQJ59" s="147"/>
      <c r="RQK59" s="147"/>
      <c r="RQL59" s="147"/>
      <c r="RQM59" s="147"/>
      <c r="RQN59" s="147"/>
      <c r="RQO59" s="148"/>
      <c r="RQP59" s="148"/>
      <c r="RQQ59" s="149"/>
      <c r="RQR59" s="149"/>
      <c r="RQS59" s="150"/>
      <c r="RQT59" s="151"/>
      <c r="RQU59" s="146"/>
      <c r="RQV59" s="147"/>
      <c r="RQW59" s="147"/>
      <c r="RQX59" s="147"/>
      <c r="RQY59" s="147"/>
      <c r="RQZ59" s="147"/>
      <c r="RRA59" s="148"/>
      <c r="RRB59" s="148"/>
      <c r="RRC59" s="149"/>
      <c r="RRD59" s="149"/>
      <c r="RRE59" s="150"/>
      <c r="RRF59" s="151"/>
      <c r="RRG59" s="146"/>
      <c r="RRH59" s="147"/>
      <c r="RRI59" s="147"/>
      <c r="RRJ59" s="147"/>
      <c r="RRK59" s="147"/>
      <c r="RRL59" s="147"/>
      <c r="RRM59" s="148"/>
      <c r="RRN59" s="148"/>
      <c r="RRO59" s="149"/>
      <c r="RRP59" s="149"/>
      <c r="RRQ59" s="150"/>
      <c r="RRR59" s="151"/>
      <c r="RRS59" s="146"/>
      <c r="RRT59" s="147"/>
      <c r="RRU59" s="147"/>
      <c r="RRV59" s="147"/>
      <c r="RRW59" s="147"/>
      <c r="RRX59" s="147"/>
      <c r="RRY59" s="148"/>
      <c r="RRZ59" s="148"/>
      <c r="RSA59" s="149"/>
      <c r="RSB59" s="149"/>
      <c r="RSC59" s="150"/>
      <c r="RSD59" s="151"/>
      <c r="RSE59" s="146"/>
      <c r="RSF59" s="147"/>
      <c r="RSG59" s="147"/>
      <c r="RSH59" s="147"/>
      <c r="RSI59" s="147"/>
      <c r="RSJ59" s="147"/>
      <c r="RSK59" s="148"/>
      <c r="RSL59" s="148"/>
      <c r="RSM59" s="149"/>
      <c r="RSN59" s="149"/>
      <c r="RSO59" s="150"/>
      <c r="RSP59" s="151"/>
      <c r="RSQ59" s="146"/>
      <c r="RSR59" s="147"/>
      <c r="RSS59" s="147"/>
      <c r="RST59" s="147"/>
      <c r="RSU59" s="147"/>
      <c r="RSV59" s="147"/>
      <c r="RSW59" s="148"/>
      <c r="RSX59" s="148"/>
      <c r="RSY59" s="149"/>
      <c r="RSZ59" s="149"/>
      <c r="RTA59" s="150"/>
      <c r="RTB59" s="151"/>
      <c r="RTC59" s="146"/>
      <c r="RTD59" s="147"/>
      <c r="RTE59" s="147"/>
      <c r="RTF59" s="147"/>
      <c r="RTG59" s="147"/>
      <c r="RTH59" s="147"/>
      <c r="RTI59" s="148"/>
      <c r="RTJ59" s="148"/>
      <c r="RTK59" s="149"/>
      <c r="RTL59" s="149"/>
      <c r="RTM59" s="150"/>
      <c r="RTN59" s="151"/>
      <c r="RTO59" s="146"/>
      <c r="RTP59" s="147"/>
      <c r="RTQ59" s="147"/>
      <c r="RTR59" s="147"/>
      <c r="RTS59" s="147"/>
      <c r="RTT59" s="147"/>
      <c r="RTU59" s="148"/>
      <c r="RTV59" s="148"/>
      <c r="RTW59" s="149"/>
      <c r="RTX59" s="149"/>
      <c r="RTY59" s="150"/>
      <c r="RTZ59" s="151"/>
      <c r="RUA59" s="146"/>
      <c r="RUB59" s="147"/>
      <c r="RUC59" s="147"/>
      <c r="RUD59" s="147"/>
      <c r="RUE59" s="147"/>
      <c r="RUF59" s="147"/>
      <c r="RUG59" s="148"/>
      <c r="RUH59" s="148"/>
      <c r="RUI59" s="149"/>
      <c r="RUJ59" s="149"/>
      <c r="RUK59" s="150"/>
      <c r="RUL59" s="151"/>
      <c r="RUM59" s="146"/>
      <c r="RUN59" s="147"/>
      <c r="RUO59" s="147"/>
      <c r="RUP59" s="147"/>
      <c r="RUQ59" s="147"/>
      <c r="RUR59" s="147"/>
      <c r="RUS59" s="148"/>
      <c r="RUT59" s="148"/>
      <c r="RUU59" s="149"/>
      <c r="RUV59" s="149"/>
      <c r="RUW59" s="150"/>
      <c r="RUX59" s="151"/>
      <c r="RUY59" s="146"/>
      <c r="RUZ59" s="147"/>
      <c r="RVA59" s="147"/>
      <c r="RVB59" s="147"/>
      <c r="RVC59" s="147"/>
      <c r="RVD59" s="147"/>
      <c r="RVE59" s="148"/>
      <c r="RVF59" s="148"/>
      <c r="RVG59" s="149"/>
      <c r="RVH59" s="149"/>
      <c r="RVI59" s="150"/>
      <c r="RVJ59" s="151"/>
      <c r="RVK59" s="146"/>
      <c r="RVL59" s="147"/>
      <c r="RVM59" s="147"/>
      <c r="RVN59" s="147"/>
      <c r="RVO59" s="147"/>
      <c r="RVP59" s="147"/>
      <c r="RVQ59" s="148"/>
      <c r="RVR59" s="148"/>
      <c r="RVS59" s="149"/>
      <c r="RVT59" s="149"/>
      <c r="RVU59" s="150"/>
      <c r="RVV59" s="151"/>
      <c r="RVW59" s="146"/>
      <c r="RVX59" s="147"/>
      <c r="RVY59" s="147"/>
      <c r="RVZ59" s="147"/>
      <c r="RWA59" s="147"/>
      <c r="RWB59" s="147"/>
      <c r="RWC59" s="148"/>
      <c r="RWD59" s="148"/>
      <c r="RWE59" s="149"/>
      <c r="RWF59" s="149"/>
      <c r="RWG59" s="150"/>
      <c r="RWH59" s="151"/>
      <c r="RWI59" s="146"/>
      <c r="RWJ59" s="147"/>
      <c r="RWK59" s="147"/>
      <c r="RWL59" s="147"/>
      <c r="RWM59" s="147"/>
      <c r="RWN59" s="147"/>
      <c r="RWO59" s="148"/>
      <c r="RWP59" s="148"/>
      <c r="RWQ59" s="149"/>
      <c r="RWR59" s="149"/>
      <c r="RWS59" s="150"/>
      <c r="RWT59" s="151"/>
      <c r="RWU59" s="146"/>
      <c r="RWV59" s="147"/>
      <c r="RWW59" s="147"/>
      <c r="RWX59" s="147"/>
      <c r="RWY59" s="147"/>
      <c r="RWZ59" s="147"/>
      <c r="RXA59" s="148"/>
      <c r="RXB59" s="148"/>
      <c r="RXC59" s="149"/>
      <c r="RXD59" s="149"/>
      <c r="RXE59" s="150"/>
      <c r="RXF59" s="151"/>
      <c r="RXG59" s="146"/>
      <c r="RXH59" s="147"/>
      <c r="RXI59" s="147"/>
      <c r="RXJ59" s="147"/>
      <c r="RXK59" s="147"/>
      <c r="RXL59" s="147"/>
      <c r="RXM59" s="148"/>
      <c r="RXN59" s="148"/>
      <c r="RXO59" s="149"/>
      <c r="RXP59" s="149"/>
      <c r="RXQ59" s="150"/>
      <c r="RXR59" s="151"/>
      <c r="RXS59" s="146"/>
      <c r="RXT59" s="147"/>
      <c r="RXU59" s="147"/>
      <c r="RXV59" s="147"/>
      <c r="RXW59" s="147"/>
      <c r="RXX59" s="147"/>
      <c r="RXY59" s="148"/>
      <c r="RXZ59" s="148"/>
      <c r="RYA59" s="149"/>
      <c r="RYB59" s="149"/>
      <c r="RYC59" s="150"/>
      <c r="RYD59" s="151"/>
      <c r="RYE59" s="146"/>
      <c r="RYF59" s="147"/>
      <c r="RYG59" s="147"/>
      <c r="RYH59" s="147"/>
      <c r="RYI59" s="147"/>
      <c r="RYJ59" s="147"/>
      <c r="RYK59" s="148"/>
      <c r="RYL59" s="148"/>
      <c r="RYM59" s="149"/>
      <c r="RYN59" s="149"/>
      <c r="RYO59" s="150"/>
      <c r="RYP59" s="151"/>
      <c r="RYQ59" s="146"/>
      <c r="RYR59" s="147"/>
      <c r="RYS59" s="147"/>
      <c r="RYT59" s="147"/>
      <c r="RYU59" s="147"/>
      <c r="RYV59" s="147"/>
      <c r="RYW59" s="148"/>
      <c r="RYX59" s="148"/>
      <c r="RYY59" s="149"/>
      <c r="RYZ59" s="149"/>
      <c r="RZA59" s="150"/>
      <c r="RZB59" s="151"/>
      <c r="RZC59" s="146"/>
      <c r="RZD59" s="147"/>
      <c r="RZE59" s="147"/>
      <c r="RZF59" s="147"/>
      <c r="RZG59" s="147"/>
      <c r="RZH59" s="147"/>
      <c r="RZI59" s="148"/>
      <c r="RZJ59" s="148"/>
      <c r="RZK59" s="149"/>
      <c r="RZL59" s="149"/>
      <c r="RZM59" s="150"/>
      <c r="RZN59" s="151"/>
      <c r="RZO59" s="146"/>
      <c r="RZP59" s="147"/>
      <c r="RZQ59" s="147"/>
      <c r="RZR59" s="147"/>
      <c r="RZS59" s="147"/>
      <c r="RZT59" s="147"/>
      <c r="RZU59" s="148"/>
      <c r="RZV59" s="148"/>
      <c r="RZW59" s="149"/>
      <c r="RZX59" s="149"/>
      <c r="RZY59" s="150"/>
      <c r="RZZ59" s="151"/>
      <c r="SAA59" s="146"/>
      <c r="SAB59" s="147"/>
      <c r="SAC59" s="147"/>
      <c r="SAD59" s="147"/>
      <c r="SAE59" s="147"/>
      <c r="SAF59" s="147"/>
      <c r="SAG59" s="148"/>
      <c r="SAH59" s="148"/>
      <c r="SAI59" s="149"/>
      <c r="SAJ59" s="149"/>
      <c r="SAK59" s="150"/>
      <c r="SAL59" s="151"/>
      <c r="SAM59" s="146"/>
      <c r="SAN59" s="147"/>
      <c r="SAO59" s="147"/>
      <c r="SAP59" s="147"/>
      <c r="SAQ59" s="147"/>
      <c r="SAR59" s="147"/>
      <c r="SAS59" s="148"/>
      <c r="SAT59" s="148"/>
      <c r="SAU59" s="149"/>
      <c r="SAV59" s="149"/>
      <c r="SAW59" s="150"/>
      <c r="SAX59" s="151"/>
      <c r="SAY59" s="146"/>
      <c r="SAZ59" s="147"/>
      <c r="SBA59" s="147"/>
      <c r="SBB59" s="147"/>
      <c r="SBC59" s="147"/>
      <c r="SBD59" s="147"/>
      <c r="SBE59" s="148"/>
      <c r="SBF59" s="148"/>
      <c r="SBG59" s="149"/>
      <c r="SBH59" s="149"/>
      <c r="SBI59" s="150"/>
      <c r="SBJ59" s="151"/>
      <c r="SBK59" s="146"/>
      <c r="SBL59" s="147"/>
      <c r="SBM59" s="147"/>
      <c r="SBN59" s="147"/>
      <c r="SBO59" s="147"/>
      <c r="SBP59" s="147"/>
      <c r="SBQ59" s="148"/>
      <c r="SBR59" s="148"/>
      <c r="SBS59" s="149"/>
      <c r="SBT59" s="149"/>
      <c r="SBU59" s="150"/>
      <c r="SBV59" s="151"/>
      <c r="SBW59" s="146"/>
      <c r="SBX59" s="147"/>
      <c r="SBY59" s="147"/>
      <c r="SBZ59" s="147"/>
      <c r="SCA59" s="147"/>
      <c r="SCB59" s="147"/>
      <c r="SCC59" s="148"/>
      <c r="SCD59" s="148"/>
      <c r="SCE59" s="149"/>
      <c r="SCF59" s="149"/>
      <c r="SCG59" s="150"/>
      <c r="SCH59" s="151"/>
      <c r="SCI59" s="146"/>
      <c r="SCJ59" s="147"/>
      <c r="SCK59" s="147"/>
      <c r="SCL59" s="147"/>
      <c r="SCM59" s="147"/>
      <c r="SCN59" s="147"/>
      <c r="SCO59" s="148"/>
      <c r="SCP59" s="148"/>
      <c r="SCQ59" s="149"/>
      <c r="SCR59" s="149"/>
      <c r="SCS59" s="150"/>
      <c r="SCT59" s="151"/>
      <c r="SCU59" s="146"/>
      <c r="SCV59" s="147"/>
      <c r="SCW59" s="147"/>
      <c r="SCX59" s="147"/>
      <c r="SCY59" s="147"/>
      <c r="SCZ59" s="147"/>
      <c r="SDA59" s="148"/>
      <c r="SDB59" s="148"/>
      <c r="SDC59" s="149"/>
      <c r="SDD59" s="149"/>
      <c r="SDE59" s="150"/>
      <c r="SDF59" s="151"/>
      <c r="SDG59" s="146"/>
      <c r="SDH59" s="147"/>
      <c r="SDI59" s="147"/>
      <c r="SDJ59" s="147"/>
      <c r="SDK59" s="147"/>
      <c r="SDL59" s="147"/>
      <c r="SDM59" s="148"/>
      <c r="SDN59" s="148"/>
      <c r="SDO59" s="149"/>
      <c r="SDP59" s="149"/>
      <c r="SDQ59" s="150"/>
      <c r="SDR59" s="151"/>
      <c r="SDS59" s="146"/>
      <c r="SDT59" s="147"/>
      <c r="SDU59" s="147"/>
      <c r="SDV59" s="147"/>
      <c r="SDW59" s="147"/>
      <c r="SDX59" s="147"/>
      <c r="SDY59" s="148"/>
      <c r="SDZ59" s="148"/>
      <c r="SEA59" s="149"/>
      <c r="SEB59" s="149"/>
      <c r="SEC59" s="150"/>
      <c r="SED59" s="151"/>
      <c r="SEE59" s="146"/>
      <c r="SEF59" s="147"/>
      <c r="SEG59" s="147"/>
      <c r="SEH59" s="147"/>
      <c r="SEI59" s="147"/>
      <c r="SEJ59" s="147"/>
      <c r="SEK59" s="148"/>
      <c r="SEL59" s="148"/>
      <c r="SEM59" s="149"/>
      <c r="SEN59" s="149"/>
      <c r="SEO59" s="150"/>
      <c r="SEP59" s="151"/>
      <c r="SEQ59" s="146"/>
      <c r="SER59" s="147"/>
      <c r="SES59" s="147"/>
      <c r="SET59" s="147"/>
      <c r="SEU59" s="147"/>
      <c r="SEV59" s="147"/>
      <c r="SEW59" s="148"/>
      <c r="SEX59" s="148"/>
      <c r="SEY59" s="149"/>
      <c r="SEZ59" s="149"/>
      <c r="SFA59" s="150"/>
      <c r="SFB59" s="151"/>
      <c r="SFC59" s="146"/>
      <c r="SFD59" s="147"/>
      <c r="SFE59" s="147"/>
      <c r="SFF59" s="147"/>
      <c r="SFG59" s="147"/>
      <c r="SFH59" s="147"/>
      <c r="SFI59" s="148"/>
      <c r="SFJ59" s="148"/>
      <c r="SFK59" s="149"/>
      <c r="SFL59" s="149"/>
      <c r="SFM59" s="150"/>
      <c r="SFN59" s="151"/>
      <c r="SFO59" s="146"/>
      <c r="SFP59" s="147"/>
      <c r="SFQ59" s="147"/>
      <c r="SFR59" s="147"/>
      <c r="SFS59" s="147"/>
      <c r="SFT59" s="147"/>
      <c r="SFU59" s="148"/>
      <c r="SFV59" s="148"/>
      <c r="SFW59" s="149"/>
      <c r="SFX59" s="149"/>
      <c r="SFY59" s="150"/>
      <c r="SFZ59" s="151"/>
      <c r="SGA59" s="146"/>
      <c r="SGB59" s="147"/>
      <c r="SGC59" s="147"/>
      <c r="SGD59" s="147"/>
      <c r="SGE59" s="147"/>
      <c r="SGF59" s="147"/>
      <c r="SGG59" s="148"/>
      <c r="SGH59" s="148"/>
      <c r="SGI59" s="149"/>
      <c r="SGJ59" s="149"/>
      <c r="SGK59" s="150"/>
      <c r="SGL59" s="151"/>
      <c r="SGM59" s="146"/>
      <c r="SGN59" s="147"/>
      <c r="SGO59" s="147"/>
      <c r="SGP59" s="147"/>
      <c r="SGQ59" s="147"/>
      <c r="SGR59" s="147"/>
      <c r="SGS59" s="148"/>
      <c r="SGT59" s="148"/>
      <c r="SGU59" s="149"/>
      <c r="SGV59" s="149"/>
      <c r="SGW59" s="150"/>
      <c r="SGX59" s="151"/>
      <c r="SGY59" s="146"/>
      <c r="SGZ59" s="147"/>
      <c r="SHA59" s="147"/>
      <c r="SHB59" s="147"/>
      <c r="SHC59" s="147"/>
      <c r="SHD59" s="147"/>
      <c r="SHE59" s="148"/>
      <c r="SHF59" s="148"/>
      <c r="SHG59" s="149"/>
      <c r="SHH59" s="149"/>
      <c r="SHI59" s="150"/>
      <c r="SHJ59" s="151"/>
      <c r="SHK59" s="146"/>
      <c r="SHL59" s="147"/>
      <c r="SHM59" s="147"/>
      <c r="SHN59" s="147"/>
      <c r="SHO59" s="147"/>
      <c r="SHP59" s="147"/>
      <c r="SHQ59" s="148"/>
      <c r="SHR59" s="148"/>
      <c r="SHS59" s="149"/>
      <c r="SHT59" s="149"/>
      <c r="SHU59" s="150"/>
      <c r="SHV59" s="151"/>
      <c r="SHW59" s="146"/>
      <c r="SHX59" s="147"/>
      <c r="SHY59" s="147"/>
      <c r="SHZ59" s="147"/>
      <c r="SIA59" s="147"/>
      <c r="SIB59" s="147"/>
      <c r="SIC59" s="148"/>
      <c r="SID59" s="148"/>
      <c r="SIE59" s="149"/>
      <c r="SIF59" s="149"/>
      <c r="SIG59" s="150"/>
      <c r="SIH59" s="151"/>
      <c r="SII59" s="146"/>
      <c r="SIJ59" s="147"/>
      <c r="SIK59" s="147"/>
      <c r="SIL59" s="147"/>
      <c r="SIM59" s="147"/>
      <c r="SIN59" s="147"/>
      <c r="SIO59" s="148"/>
      <c r="SIP59" s="148"/>
      <c r="SIQ59" s="149"/>
      <c r="SIR59" s="149"/>
      <c r="SIS59" s="150"/>
      <c r="SIT59" s="151"/>
      <c r="SIU59" s="146"/>
      <c r="SIV59" s="147"/>
      <c r="SIW59" s="147"/>
      <c r="SIX59" s="147"/>
      <c r="SIY59" s="147"/>
      <c r="SIZ59" s="147"/>
      <c r="SJA59" s="148"/>
      <c r="SJB59" s="148"/>
      <c r="SJC59" s="149"/>
      <c r="SJD59" s="149"/>
      <c r="SJE59" s="150"/>
      <c r="SJF59" s="151"/>
      <c r="SJG59" s="146"/>
      <c r="SJH59" s="147"/>
      <c r="SJI59" s="147"/>
      <c r="SJJ59" s="147"/>
      <c r="SJK59" s="147"/>
      <c r="SJL59" s="147"/>
      <c r="SJM59" s="148"/>
      <c r="SJN59" s="148"/>
      <c r="SJO59" s="149"/>
      <c r="SJP59" s="149"/>
      <c r="SJQ59" s="150"/>
      <c r="SJR59" s="151"/>
      <c r="SJS59" s="146"/>
      <c r="SJT59" s="147"/>
      <c r="SJU59" s="147"/>
      <c r="SJV59" s="147"/>
      <c r="SJW59" s="147"/>
      <c r="SJX59" s="147"/>
      <c r="SJY59" s="148"/>
      <c r="SJZ59" s="148"/>
      <c r="SKA59" s="149"/>
      <c r="SKB59" s="149"/>
      <c r="SKC59" s="150"/>
      <c r="SKD59" s="151"/>
      <c r="SKE59" s="146"/>
      <c r="SKF59" s="147"/>
      <c r="SKG59" s="147"/>
      <c r="SKH59" s="147"/>
      <c r="SKI59" s="147"/>
      <c r="SKJ59" s="147"/>
      <c r="SKK59" s="148"/>
      <c r="SKL59" s="148"/>
      <c r="SKM59" s="149"/>
      <c r="SKN59" s="149"/>
      <c r="SKO59" s="150"/>
      <c r="SKP59" s="151"/>
      <c r="SKQ59" s="146"/>
      <c r="SKR59" s="147"/>
      <c r="SKS59" s="147"/>
      <c r="SKT59" s="147"/>
      <c r="SKU59" s="147"/>
      <c r="SKV59" s="147"/>
      <c r="SKW59" s="148"/>
      <c r="SKX59" s="148"/>
      <c r="SKY59" s="149"/>
      <c r="SKZ59" s="149"/>
      <c r="SLA59" s="150"/>
      <c r="SLB59" s="151"/>
      <c r="SLC59" s="146"/>
      <c r="SLD59" s="147"/>
      <c r="SLE59" s="147"/>
      <c r="SLF59" s="147"/>
      <c r="SLG59" s="147"/>
      <c r="SLH59" s="147"/>
      <c r="SLI59" s="148"/>
      <c r="SLJ59" s="148"/>
      <c r="SLK59" s="149"/>
      <c r="SLL59" s="149"/>
      <c r="SLM59" s="150"/>
      <c r="SLN59" s="151"/>
      <c r="SLO59" s="146"/>
      <c r="SLP59" s="147"/>
      <c r="SLQ59" s="147"/>
      <c r="SLR59" s="147"/>
      <c r="SLS59" s="147"/>
      <c r="SLT59" s="147"/>
      <c r="SLU59" s="148"/>
      <c r="SLV59" s="148"/>
      <c r="SLW59" s="149"/>
      <c r="SLX59" s="149"/>
      <c r="SLY59" s="150"/>
      <c r="SLZ59" s="151"/>
      <c r="SMA59" s="146"/>
      <c r="SMB59" s="147"/>
      <c r="SMC59" s="147"/>
      <c r="SMD59" s="147"/>
      <c r="SME59" s="147"/>
      <c r="SMF59" s="147"/>
      <c r="SMG59" s="148"/>
      <c r="SMH59" s="148"/>
      <c r="SMI59" s="149"/>
      <c r="SMJ59" s="149"/>
      <c r="SMK59" s="150"/>
      <c r="SML59" s="151"/>
      <c r="SMM59" s="146"/>
      <c r="SMN59" s="147"/>
      <c r="SMO59" s="147"/>
      <c r="SMP59" s="147"/>
      <c r="SMQ59" s="147"/>
      <c r="SMR59" s="147"/>
      <c r="SMS59" s="148"/>
      <c r="SMT59" s="148"/>
      <c r="SMU59" s="149"/>
      <c r="SMV59" s="149"/>
      <c r="SMW59" s="150"/>
      <c r="SMX59" s="151"/>
      <c r="SMY59" s="146"/>
      <c r="SMZ59" s="147"/>
      <c r="SNA59" s="147"/>
      <c r="SNB59" s="147"/>
      <c r="SNC59" s="147"/>
      <c r="SND59" s="147"/>
      <c r="SNE59" s="148"/>
      <c r="SNF59" s="148"/>
      <c r="SNG59" s="149"/>
      <c r="SNH59" s="149"/>
      <c r="SNI59" s="150"/>
      <c r="SNJ59" s="151"/>
      <c r="SNK59" s="146"/>
      <c r="SNL59" s="147"/>
      <c r="SNM59" s="147"/>
      <c r="SNN59" s="147"/>
      <c r="SNO59" s="147"/>
      <c r="SNP59" s="147"/>
      <c r="SNQ59" s="148"/>
      <c r="SNR59" s="148"/>
      <c r="SNS59" s="149"/>
      <c r="SNT59" s="149"/>
      <c r="SNU59" s="150"/>
      <c r="SNV59" s="151"/>
      <c r="SNW59" s="146"/>
      <c r="SNX59" s="147"/>
      <c r="SNY59" s="147"/>
      <c r="SNZ59" s="147"/>
      <c r="SOA59" s="147"/>
      <c r="SOB59" s="147"/>
      <c r="SOC59" s="148"/>
      <c r="SOD59" s="148"/>
      <c r="SOE59" s="149"/>
      <c r="SOF59" s="149"/>
      <c r="SOG59" s="150"/>
      <c r="SOH59" s="151"/>
      <c r="SOI59" s="146"/>
      <c r="SOJ59" s="147"/>
      <c r="SOK59" s="147"/>
      <c r="SOL59" s="147"/>
      <c r="SOM59" s="147"/>
      <c r="SON59" s="147"/>
      <c r="SOO59" s="148"/>
      <c r="SOP59" s="148"/>
      <c r="SOQ59" s="149"/>
      <c r="SOR59" s="149"/>
      <c r="SOS59" s="150"/>
      <c r="SOT59" s="151"/>
      <c r="SOU59" s="146"/>
      <c r="SOV59" s="147"/>
      <c r="SOW59" s="147"/>
      <c r="SOX59" s="147"/>
      <c r="SOY59" s="147"/>
      <c r="SOZ59" s="147"/>
      <c r="SPA59" s="148"/>
      <c r="SPB59" s="148"/>
      <c r="SPC59" s="149"/>
      <c r="SPD59" s="149"/>
      <c r="SPE59" s="150"/>
      <c r="SPF59" s="151"/>
      <c r="SPG59" s="146"/>
      <c r="SPH59" s="147"/>
      <c r="SPI59" s="147"/>
      <c r="SPJ59" s="147"/>
      <c r="SPK59" s="147"/>
      <c r="SPL59" s="147"/>
      <c r="SPM59" s="148"/>
      <c r="SPN59" s="148"/>
      <c r="SPO59" s="149"/>
      <c r="SPP59" s="149"/>
      <c r="SPQ59" s="150"/>
      <c r="SPR59" s="151"/>
      <c r="SPS59" s="146"/>
      <c r="SPT59" s="147"/>
      <c r="SPU59" s="147"/>
      <c r="SPV59" s="147"/>
      <c r="SPW59" s="147"/>
      <c r="SPX59" s="147"/>
      <c r="SPY59" s="148"/>
      <c r="SPZ59" s="148"/>
      <c r="SQA59" s="149"/>
      <c r="SQB59" s="149"/>
      <c r="SQC59" s="150"/>
      <c r="SQD59" s="151"/>
      <c r="SQE59" s="146"/>
      <c r="SQF59" s="147"/>
      <c r="SQG59" s="147"/>
      <c r="SQH59" s="147"/>
      <c r="SQI59" s="147"/>
      <c r="SQJ59" s="147"/>
      <c r="SQK59" s="148"/>
      <c r="SQL59" s="148"/>
      <c r="SQM59" s="149"/>
      <c r="SQN59" s="149"/>
      <c r="SQO59" s="150"/>
      <c r="SQP59" s="151"/>
      <c r="SQQ59" s="146"/>
      <c r="SQR59" s="147"/>
      <c r="SQS59" s="147"/>
      <c r="SQT59" s="147"/>
      <c r="SQU59" s="147"/>
      <c r="SQV59" s="147"/>
      <c r="SQW59" s="148"/>
      <c r="SQX59" s="148"/>
      <c r="SQY59" s="149"/>
      <c r="SQZ59" s="149"/>
      <c r="SRA59" s="150"/>
      <c r="SRB59" s="151"/>
      <c r="SRC59" s="146"/>
      <c r="SRD59" s="147"/>
      <c r="SRE59" s="147"/>
      <c r="SRF59" s="147"/>
      <c r="SRG59" s="147"/>
      <c r="SRH59" s="147"/>
      <c r="SRI59" s="148"/>
      <c r="SRJ59" s="148"/>
      <c r="SRK59" s="149"/>
      <c r="SRL59" s="149"/>
      <c r="SRM59" s="150"/>
      <c r="SRN59" s="151"/>
      <c r="SRO59" s="146"/>
      <c r="SRP59" s="147"/>
      <c r="SRQ59" s="147"/>
      <c r="SRR59" s="147"/>
      <c r="SRS59" s="147"/>
      <c r="SRT59" s="147"/>
      <c r="SRU59" s="148"/>
      <c r="SRV59" s="148"/>
      <c r="SRW59" s="149"/>
      <c r="SRX59" s="149"/>
      <c r="SRY59" s="150"/>
      <c r="SRZ59" s="151"/>
      <c r="SSA59" s="146"/>
      <c r="SSB59" s="147"/>
      <c r="SSC59" s="147"/>
      <c r="SSD59" s="147"/>
      <c r="SSE59" s="147"/>
      <c r="SSF59" s="147"/>
      <c r="SSG59" s="148"/>
      <c r="SSH59" s="148"/>
      <c r="SSI59" s="149"/>
      <c r="SSJ59" s="149"/>
      <c r="SSK59" s="150"/>
      <c r="SSL59" s="151"/>
      <c r="SSM59" s="146"/>
      <c r="SSN59" s="147"/>
      <c r="SSO59" s="147"/>
      <c r="SSP59" s="147"/>
      <c r="SSQ59" s="147"/>
      <c r="SSR59" s="147"/>
      <c r="SSS59" s="148"/>
      <c r="SST59" s="148"/>
      <c r="SSU59" s="149"/>
      <c r="SSV59" s="149"/>
      <c r="SSW59" s="150"/>
      <c r="SSX59" s="151"/>
      <c r="SSY59" s="146"/>
      <c r="SSZ59" s="147"/>
      <c r="STA59" s="147"/>
      <c r="STB59" s="147"/>
      <c r="STC59" s="147"/>
      <c r="STD59" s="147"/>
      <c r="STE59" s="148"/>
      <c r="STF59" s="148"/>
      <c r="STG59" s="149"/>
      <c r="STH59" s="149"/>
      <c r="STI59" s="150"/>
      <c r="STJ59" s="151"/>
      <c r="STK59" s="146"/>
      <c r="STL59" s="147"/>
      <c r="STM59" s="147"/>
      <c r="STN59" s="147"/>
      <c r="STO59" s="147"/>
      <c r="STP59" s="147"/>
      <c r="STQ59" s="148"/>
      <c r="STR59" s="148"/>
      <c r="STS59" s="149"/>
      <c r="STT59" s="149"/>
      <c r="STU59" s="150"/>
      <c r="STV59" s="151"/>
      <c r="STW59" s="146"/>
      <c r="STX59" s="147"/>
      <c r="STY59" s="147"/>
      <c r="STZ59" s="147"/>
      <c r="SUA59" s="147"/>
      <c r="SUB59" s="147"/>
      <c r="SUC59" s="148"/>
      <c r="SUD59" s="148"/>
      <c r="SUE59" s="149"/>
      <c r="SUF59" s="149"/>
      <c r="SUG59" s="150"/>
      <c r="SUH59" s="151"/>
      <c r="SUI59" s="146"/>
      <c r="SUJ59" s="147"/>
      <c r="SUK59" s="147"/>
      <c r="SUL59" s="147"/>
      <c r="SUM59" s="147"/>
      <c r="SUN59" s="147"/>
      <c r="SUO59" s="148"/>
      <c r="SUP59" s="148"/>
      <c r="SUQ59" s="149"/>
      <c r="SUR59" s="149"/>
      <c r="SUS59" s="150"/>
      <c r="SUT59" s="151"/>
      <c r="SUU59" s="146"/>
      <c r="SUV59" s="147"/>
      <c r="SUW59" s="147"/>
      <c r="SUX59" s="147"/>
      <c r="SUY59" s="147"/>
      <c r="SUZ59" s="147"/>
      <c r="SVA59" s="148"/>
      <c r="SVB59" s="148"/>
      <c r="SVC59" s="149"/>
      <c r="SVD59" s="149"/>
      <c r="SVE59" s="150"/>
      <c r="SVF59" s="151"/>
      <c r="SVG59" s="146"/>
      <c r="SVH59" s="147"/>
      <c r="SVI59" s="147"/>
      <c r="SVJ59" s="147"/>
      <c r="SVK59" s="147"/>
      <c r="SVL59" s="147"/>
      <c r="SVM59" s="148"/>
      <c r="SVN59" s="148"/>
      <c r="SVO59" s="149"/>
      <c r="SVP59" s="149"/>
      <c r="SVQ59" s="150"/>
      <c r="SVR59" s="151"/>
      <c r="SVS59" s="146"/>
      <c r="SVT59" s="147"/>
      <c r="SVU59" s="147"/>
      <c r="SVV59" s="147"/>
      <c r="SVW59" s="147"/>
      <c r="SVX59" s="147"/>
      <c r="SVY59" s="148"/>
      <c r="SVZ59" s="148"/>
      <c r="SWA59" s="149"/>
      <c r="SWB59" s="149"/>
      <c r="SWC59" s="150"/>
      <c r="SWD59" s="151"/>
      <c r="SWE59" s="146"/>
      <c r="SWF59" s="147"/>
      <c r="SWG59" s="147"/>
      <c r="SWH59" s="147"/>
      <c r="SWI59" s="147"/>
      <c r="SWJ59" s="147"/>
      <c r="SWK59" s="148"/>
      <c r="SWL59" s="148"/>
      <c r="SWM59" s="149"/>
      <c r="SWN59" s="149"/>
      <c r="SWO59" s="150"/>
      <c r="SWP59" s="151"/>
      <c r="SWQ59" s="146"/>
      <c r="SWR59" s="147"/>
      <c r="SWS59" s="147"/>
      <c r="SWT59" s="147"/>
      <c r="SWU59" s="147"/>
      <c r="SWV59" s="147"/>
      <c r="SWW59" s="148"/>
      <c r="SWX59" s="148"/>
      <c r="SWY59" s="149"/>
      <c r="SWZ59" s="149"/>
      <c r="SXA59" s="150"/>
      <c r="SXB59" s="151"/>
      <c r="SXC59" s="146"/>
      <c r="SXD59" s="147"/>
      <c r="SXE59" s="147"/>
      <c r="SXF59" s="147"/>
      <c r="SXG59" s="147"/>
      <c r="SXH59" s="147"/>
      <c r="SXI59" s="148"/>
      <c r="SXJ59" s="148"/>
      <c r="SXK59" s="149"/>
      <c r="SXL59" s="149"/>
      <c r="SXM59" s="150"/>
      <c r="SXN59" s="151"/>
      <c r="SXO59" s="146"/>
      <c r="SXP59" s="147"/>
      <c r="SXQ59" s="147"/>
      <c r="SXR59" s="147"/>
      <c r="SXS59" s="147"/>
      <c r="SXT59" s="147"/>
      <c r="SXU59" s="148"/>
      <c r="SXV59" s="148"/>
      <c r="SXW59" s="149"/>
      <c r="SXX59" s="149"/>
      <c r="SXY59" s="150"/>
      <c r="SXZ59" s="151"/>
      <c r="SYA59" s="146"/>
      <c r="SYB59" s="147"/>
      <c r="SYC59" s="147"/>
      <c r="SYD59" s="147"/>
      <c r="SYE59" s="147"/>
      <c r="SYF59" s="147"/>
      <c r="SYG59" s="148"/>
      <c r="SYH59" s="148"/>
      <c r="SYI59" s="149"/>
      <c r="SYJ59" s="149"/>
      <c r="SYK59" s="150"/>
      <c r="SYL59" s="151"/>
      <c r="SYM59" s="146"/>
      <c r="SYN59" s="147"/>
      <c r="SYO59" s="147"/>
      <c r="SYP59" s="147"/>
      <c r="SYQ59" s="147"/>
      <c r="SYR59" s="147"/>
      <c r="SYS59" s="148"/>
      <c r="SYT59" s="148"/>
      <c r="SYU59" s="149"/>
      <c r="SYV59" s="149"/>
      <c r="SYW59" s="150"/>
      <c r="SYX59" s="151"/>
      <c r="SYY59" s="146"/>
      <c r="SYZ59" s="147"/>
      <c r="SZA59" s="147"/>
      <c r="SZB59" s="147"/>
      <c r="SZC59" s="147"/>
      <c r="SZD59" s="147"/>
      <c r="SZE59" s="148"/>
      <c r="SZF59" s="148"/>
      <c r="SZG59" s="149"/>
      <c r="SZH59" s="149"/>
      <c r="SZI59" s="150"/>
      <c r="SZJ59" s="151"/>
      <c r="SZK59" s="146"/>
      <c r="SZL59" s="147"/>
      <c r="SZM59" s="147"/>
      <c r="SZN59" s="147"/>
      <c r="SZO59" s="147"/>
      <c r="SZP59" s="147"/>
      <c r="SZQ59" s="148"/>
      <c r="SZR59" s="148"/>
      <c r="SZS59" s="149"/>
      <c r="SZT59" s="149"/>
      <c r="SZU59" s="150"/>
      <c r="SZV59" s="151"/>
      <c r="SZW59" s="146"/>
      <c r="SZX59" s="147"/>
      <c r="SZY59" s="147"/>
      <c r="SZZ59" s="147"/>
      <c r="TAA59" s="147"/>
      <c r="TAB59" s="147"/>
      <c r="TAC59" s="148"/>
      <c r="TAD59" s="148"/>
      <c r="TAE59" s="149"/>
      <c r="TAF59" s="149"/>
      <c r="TAG59" s="150"/>
      <c r="TAH59" s="151"/>
      <c r="TAI59" s="146"/>
      <c r="TAJ59" s="147"/>
      <c r="TAK59" s="147"/>
      <c r="TAL59" s="147"/>
      <c r="TAM59" s="147"/>
      <c r="TAN59" s="147"/>
      <c r="TAO59" s="148"/>
      <c r="TAP59" s="148"/>
      <c r="TAQ59" s="149"/>
      <c r="TAR59" s="149"/>
      <c r="TAS59" s="150"/>
      <c r="TAT59" s="151"/>
      <c r="TAU59" s="146"/>
      <c r="TAV59" s="147"/>
      <c r="TAW59" s="147"/>
      <c r="TAX59" s="147"/>
      <c r="TAY59" s="147"/>
      <c r="TAZ59" s="147"/>
      <c r="TBA59" s="148"/>
      <c r="TBB59" s="148"/>
      <c r="TBC59" s="149"/>
      <c r="TBD59" s="149"/>
      <c r="TBE59" s="150"/>
      <c r="TBF59" s="151"/>
      <c r="TBG59" s="146"/>
      <c r="TBH59" s="147"/>
      <c r="TBI59" s="147"/>
      <c r="TBJ59" s="147"/>
      <c r="TBK59" s="147"/>
      <c r="TBL59" s="147"/>
      <c r="TBM59" s="148"/>
      <c r="TBN59" s="148"/>
      <c r="TBO59" s="149"/>
      <c r="TBP59" s="149"/>
      <c r="TBQ59" s="150"/>
      <c r="TBR59" s="151"/>
      <c r="TBS59" s="146"/>
      <c r="TBT59" s="147"/>
      <c r="TBU59" s="147"/>
      <c r="TBV59" s="147"/>
      <c r="TBW59" s="147"/>
      <c r="TBX59" s="147"/>
      <c r="TBY59" s="148"/>
      <c r="TBZ59" s="148"/>
      <c r="TCA59" s="149"/>
      <c r="TCB59" s="149"/>
      <c r="TCC59" s="150"/>
      <c r="TCD59" s="151"/>
      <c r="TCE59" s="146"/>
      <c r="TCF59" s="147"/>
      <c r="TCG59" s="147"/>
      <c r="TCH59" s="147"/>
      <c r="TCI59" s="147"/>
      <c r="TCJ59" s="147"/>
      <c r="TCK59" s="148"/>
      <c r="TCL59" s="148"/>
      <c r="TCM59" s="149"/>
      <c r="TCN59" s="149"/>
      <c r="TCO59" s="150"/>
      <c r="TCP59" s="151"/>
      <c r="TCQ59" s="146"/>
      <c r="TCR59" s="147"/>
      <c r="TCS59" s="147"/>
      <c r="TCT59" s="147"/>
      <c r="TCU59" s="147"/>
      <c r="TCV59" s="147"/>
      <c r="TCW59" s="148"/>
      <c r="TCX59" s="148"/>
      <c r="TCY59" s="149"/>
      <c r="TCZ59" s="149"/>
      <c r="TDA59" s="150"/>
      <c r="TDB59" s="151"/>
      <c r="TDC59" s="146"/>
      <c r="TDD59" s="147"/>
      <c r="TDE59" s="147"/>
      <c r="TDF59" s="147"/>
      <c r="TDG59" s="147"/>
      <c r="TDH59" s="147"/>
      <c r="TDI59" s="148"/>
      <c r="TDJ59" s="148"/>
      <c r="TDK59" s="149"/>
      <c r="TDL59" s="149"/>
      <c r="TDM59" s="150"/>
      <c r="TDN59" s="151"/>
      <c r="TDO59" s="146"/>
      <c r="TDP59" s="147"/>
      <c r="TDQ59" s="147"/>
      <c r="TDR59" s="147"/>
      <c r="TDS59" s="147"/>
      <c r="TDT59" s="147"/>
      <c r="TDU59" s="148"/>
      <c r="TDV59" s="148"/>
      <c r="TDW59" s="149"/>
      <c r="TDX59" s="149"/>
      <c r="TDY59" s="150"/>
      <c r="TDZ59" s="151"/>
      <c r="TEA59" s="146"/>
      <c r="TEB59" s="147"/>
      <c r="TEC59" s="147"/>
      <c r="TED59" s="147"/>
      <c r="TEE59" s="147"/>
      <c r="TEF59" s="147"/>
      <c r="TEG59" s="148"/>
      <c r="TEH59" s="148"/>
      <c r="TEI59" s="149"/>
      <c r="TEJ59" s="149"/>
      <c r="TEK59" s="150"/>
      <c r="TEL59" s="151"/>
      <c r="TEM59" s="146"/>
      <c r="TEN59" s="147"/>
      <c r="TEO59" s="147"/>
      <c r="TEP59" s="147"/>
      <c r="TEQ59" s="147"/>
      <c r="TER59" s="147"/>
      <c r="TES59" s="148"/>
      <c r="TET59" s="148"/>
      <c r="TEU59" s="149"/>
      <c r="TEV59" s="149"/>
      <c r="TEW59" s="150"/>
      <c r="TEX59" s="151"/>
      <c r="TEY59" s="146"/>
      <c r="TEZ59" s="147"/>
      <c r="TFA59" s="147"/>
      <c r="TFB59" s="147"/>
      <c r="TFC59" s="147"/>
      <c r="TFD59" s="147"/>
      <c r="TFE59" s="148"/>
      <c r="TFF59" s="148"/>
      <c r="TFG59" s="149"/>
      <c r="TFH59" s="149"/>
      <c r="TFI59" s="150"/>
      <c r="TFJ59" s="151"/>
      <c r="TFK59" s="146"/>
      <c r="TFL59" s="147"/>
      <c r="TFM59" s="147"/>
      <c r="TFN59" s="147"/>
      <c r="TFO59" s="147"/>
      <c r="TFP59" s="147"/>
      <c r="TFQ59" s="148"/>
      <c r="TFR59" s="148"/>
      <c r="TFS59" s="149"/>
      <c r="TFT59" s="149"/>
      <c r="TFU59" s="150"/>
      <c r="TFV59" s="151"/>
      <c r="TFW59" s="146"/>
      <c r="TFX59" s="147"/>
      <c r="TFY59" s="147"/>
      <c r="TFZ59" s="147"/>
      <c r="TGA59" s="147"/>
      <c r="TGB59" s="147"/>
      <c r="TGC59" s="148"/>
      <c r="TGD59" s="148"/>
      <c r="TGE59" s="149"/>
      <c r="TGF59" s="149"/>
      <c r="TGG59" s="150"/>
      <c r="TGH59" s="151"/>
      <c r="TGI59" s="146"/>
      <c r="TGJ59" s="147"/>
      <c r="TGK59" s="147"/>
      <c r="TGL59" s="147"/>
      <c r="TGM59" s="147"/>
      <c r="TGN59" s="147"/>
      <c r="TGO59" s="148"/>
      <c r="TGP59" s="148"/>
      <c r="TGQ59" s="149"/>
      <c r="TGR59" s="149"/>
      <c r="TGS59" s="150"/>
      <c r="TGT59" s="151"/>
      <c r="TGU59" s="146"/>
      <c r="TGV59" s="147"/>
      <c r="TGW59" s="147"/>
      <c r="TGX59" s="147"/>
      <c r="TGY59" s="147"/>
      <c r="TGZ59" s="147"/>
      <c r="THA59" s="148"/>
      <c r="THB59" s="148"/>
      <c r="THC59" s="149"/>
      <c r="THD59" s="149"/>
      <c r="THE59" s="150"/>
      <c r="THF59" s="151"/>
      <c r="THG59" s="146"/>
      <c r="THH59" s="147"/>
      <c r="THI59" s="147"/>
      <c r="THJ59" s="147"/>
      <c r="THK59" s="147"/>
      <c r="THL59" s="147"/>
      <c r="THM59" s="148"/>
      <c r="THN59" s="148"/>
      <c r="THO59" s="149"/>
      <c r="THP59" s="149"/>
      <c r="THQ59" s="150"/>
      <c r="THR59" s="151"/>
      <c r="THS59" s="146"/>
      <c r="THT59" s="147"/>
      <c r="THU59" s="147"/>
      <c r="THV59" s="147"/>
      <c r="THW59" s="147"/>
      <c r="THX59" s="147"/>
      <c r="THY59" s="148"/>
      <c r="THZ59" s="148"/>
      <c r="TIA59" s="149"/>
      <c r="TIB59" s="149"/>
      <c r="TIC59" s="150"/>
      <c r="TID59" s="151"/>
      <c r="TIE59" s="146"/>
      <c r="TIF59" s="147"/>
      <c r="TIG59" s="147"/>
      <c r="TIH59" s="147"/>
      <c r="TII59" s="147"/>
      <c r="TIJ59" s="147"/>
      <c r="TIK59" s="148"/>
      <c r="TIL59" s="148"/>
      <c r="TIM59" s="149"/>
      <c r="TIN59" s="149"/>
      <c r="TIO59" s="150"/>
      <c r="TIP59" s="151"/>
      <c r="TIQ59" s="146"/>
      <c r="TIR59" s="147"/>
      <c r="TIS59" s="147"/>
      <c r="TIT59" s="147"/>
      <c r="TIU59" s="147"/>
      <c r="TIV59" s="147"/>
      <c r="TIW59" s="148"/>
      <c r="TIX59" s="148"/>
      <c r="TIY59" s="149"/>
      <c r="TIZ59" s="149"/>
      <c r="TJA59" s="150"/>
      <c r="TJB59" s="151"/>
      <c r="TJC59" s="146"/>
      <c r="TJD59" s="147"/>
      <c r="TJE59" s="147"/>
      <c r="TJF59" s="147"/>
      <c r="TJG59" s="147"/>
      <c r="TJH59" s="147"/>
      <c r="TJI59" s="148"/>
      <c r="TJJ59" s="148"/>
      <c r="TJK59" s="149"/>
      <c r="TJL59" s="149"/>
      <c r="TJM59" s="150"/>
      <c r="TJN59" s="151"/>
      <c r="TJO59" s="146"/>
      <c r="TJP59" s="147"/>
      <c r="TJQ59" s="147"/>
      <c r="TJR59" s="147"/>
      <c r="TJS59" s="147"/>
      <c r="TJT59" s="147"/>
      <c r="TJU59" s="148"/>
      <c r="TJV59" s="148"/>
      <c r="TJW59" s="149"/>
      <c r="TJX59" s="149"/>
      <c r="TJY59" s="150"/>
      <c r="TJZ59" s="151"/>
      <c r="TKA59" s="146"/>
      <c r="TKB59" s="147"/>
      <c r="TKC59" s="147"/>
      <c r="TKD59" s="147"/>
      <c r="TKE59" s="147"/>
      <c r="TKF59" s="147"/>
      <c r="TKG59" s="148"/>
      <c r="TKH59" s="148"/>
      <c r="TKI59" s="149"/>
      <c r="TKJ59" s="149"/>
      <c r="TKK59" s="150"/>
      <c r="TKL59" s="151"/>
      <c r="TKM59" s="146"/>
      <c r="TKN59" s="147"/>
      <c r="TKO59" s="147"/>
      <c r="TKP59" s="147"/>
      <c r="TKQ59" s="147"/>
      <c r="TKR59" s="147"/>
      <c r="TKS59" s="148"/>
      <c r="TKT59" s="148"/>
      <c r="TKU59" s="149"/>
      <c r="TKV59" s="149"/>
      <c r="TKW59" s="150"/>
      <c r="TKX59" s="151"/>
      <c r="TKY59" s="146"/>
      <c r="TKZ59" s="147"/>
      <c r="TLA59" s="147"/>
      <c r="TLB59" s="147"/>
      <c r="TLC59" s="147"/>
      <c r="TLD59" s="147"/>
      <c r="TLE59" s="148"/>
      <c r="TLF59" s="148"/>
      <c r="TLG59" s="149"/>
      <c r="TLH59" s="149"/>
      <c r="TLI59" s="150"/>
      <c r="TLJ59" s="151"/>
      <c r="TLK59" s="146"/>
      <c r="TLL59" s="147"/>
      <c r="TLM59" s="147"/>
      <c r="TLN59" s="147"/>
      <c r="TLO59" s="147"/>
      <c r="TLP59" s="147"/>
      <c r="TLQ59" s="148"/>
      <c r="TLR59" s="148"/>
      <c r="TLS59" s="149"/>
      <c r="TLT59" s="149"/>
      <c r="TLU59" s="150"/>
      <c r="TLV59" s="151"/>
      <c r="TLW59" s="146"/>
      <c r="TLX59" s="147"/>
      <c r="TLY59" s="147"/>
      <c r="TLZ59" s="147"/>
      <c r="TMA59" s="147"/>
      <c r="TMB59" s="147"/>
      <c r="TMC59" s="148"/>
      <c r="TMD59" s="148"/>
      <c r="TME59" s="149"/>
      <c r="TMF59" s="149"/>
      <c r="TMG59" s="150"/>
      <c r="TMH59" s="151"/>
      <c r="TMI59" s="146"/>
      <c r="TMJ59" s="147"/>
      <c r="TMK59" s="147"/>
      <c r="TML59" s="147"/>
      <c r="TMM59" s="147"/>
      <c r="TMN59" s="147"/>
      <c r="TMO59" s="148"/>
      <c r="TMP59" s="148"/>
      <c r="TMQ59" s="149"/>
      <c r="TMR59" s="149"/>
      <c r="TMS59" s="150"/>
      <c r="TMT59" s="151"/>
      <c r="TMU59" s="146"/>
      <c r="TMV59" s="147"/>
      <c r="TMW59" s="147"/>
      <c r="TMX59" s="147"/>
      <c r="TMY59" s="147"/>
      <c r="TMZ59" s="147"/>
      <c r="TNA59" s="148"/>
      <c r="TNB59" s="148"/>
      <c r="TNC59" s="149"/>
      <c r="TND59" s="149"/>
      <c r="TNE59" s="150"/>
      <c r="TNF59" s="151"/>
      <c r="TNG59" s="146"/>
      <c r="TNH59" s="147"/>
      <c r="TNI59" s="147"/>
      <c r="TNJ59" s="147"/>
      <c r="TNK59" s="147"/>
      <c r="TNL59" s="147"/>
      <c r="TNM59" s="148"/>
      <c r="TNN59" s="148"/>
      <c r="TNO59" s="149"/>
      <c r="TNP59" s="149"/>
      <c r="TNQ59" s="150"/>
      <c r="TNR59" s="151"/>
      <c r="TNS59" s="146"/>
      <c r="TNT59" s="147"/>
      <c r="TNU59" s="147"/>
      <c r="TNV59" s="147"/>
      <c r="TNW59" s="147"/>
      <c r="TNX59" s="147"/>
      <c r="TNY59" s="148"/>
      <c r="TNZ59" s="148"/>
      <c r="TOA59" s="149"/>
      <c r="TOB59" s="149"/>
      <c r="TOC59" s="150"/>
      <c r="TOD59" s="151"/>
      <c r="TOE59" s="146"/>
      <c r="TOF59" s="147"/>
      <c r="TOG59" s="147"/>
      <c r="TOH59" s="147"/>
      <c r="TOI59" s="147"/>
      <c r="TOJ59" s="147"/>
      <c r="TOK59" s="148"/>
      <c r="TOL59" s="148"/>
      <c r="TOM59" s="149"/>
      <c r="TON59" s="149"/>
      <c r="TOO59" s="150"/>
      <c r="TOP59" s="151"/>
      <c r="TOQ59" s="146"/>
      <c r="TOR59" s="147"/>
      <c r="TOS59" s="147"/>
      <c r="TOT59" s="147"/>
      <c r="TOU59" s="147"/>
      <c r="TOV59" s="147"/>
      <c r="TOW59" s="148"/>
      <c r="TOX59" s="148"/>
      <c r="TOY59" s="149"/>
      <c r="TOZ59" s="149"/>
      <c r="TPA59" s="150"/>
      <c r="TPB59" s="151"/>
      <c r="TPC59" s="146"/>
      <c r="TPD59" s="147"/>
      <c r="TPE59" s="147"/>
      <c r="TPF59" s="147"/>
      <c r="TPG59" s="147"/>
      <c r="TPH59" s="147"/>
      <c r="TPI59" s="148"/>
      <c r="TPJ59" s="148"/>
      <c r="TPK59" s="149"/>
      <c r="TPL59" s="149"/>
      <c r="TPM59" s="150"/>
      <c r="TPN59" s="151"/>
      <c r="TPO59" s="146"/>
      <c r="TPP59" s="147"/>
      <c r="TPQ59" s="147"/>
      <c r="TPR59" s="147"/>
      <c r="TPS59" s="147"/>
      <c r="TPT59" s="147"/>
      <c r="TPU59" s="148"/>
      <c r="TPV59" s="148"/>
      <c r="TPW59" s="149"/>
      <c r="TPX59" s="149"/>
      <c r="TPY59" s="150"/>
      <c r="TPZ59" s="151"/>
      <c r="TQA59" s="146"/>
      <c r="TQB59" s="147"/>
      <c r="TQC59" s="147"/>
      <c r="TQD59" s="147"/>
      <c r="TQE59" s="147"/>
      <c r="TQF59" s="147"/>
      <c r="TQG59" s="148"/>
      <c r="TQH59" s="148"/>
      <c r="TQI59" s="149"/>
      <c r="TQJ59" s="149"/>
      <c r="TQK59" s="150"/>
      <c r="TQL59" s="151"/>
      <c r="TQM59" s="146"/>
      <c r="TQN59" s="147"/>
      <c r="TQO59" s="147"/>
      <c r="TQP59" s="147"/>
      <c r="TQQ59" s="147"/>
      <c r="TQR59" s="147"/>
      <c r="TQS59" s="148"/>
      <c r="TQT59" s="148"/>
      <c r="TQU59" s="149"/>
      <c r="TQV59" s="149"/>
      <c r="TQW59" s="150"/>
      <c r="TQX59" s="151"/>
      <c r="TQY59" s="146"/>
      <c r="TQZ59" s="147"/>
      <c r="TRA59" s="147"/>
      <c r="TRB59" s="147"/>
      <c r="TRC59" s="147"/>
      <c r="TRD59" s="147"/>
      <c r="TRE59" s="148"/>
      <c r="TRF59" s="148"/>
      <c r="TRG59" s="149"/>
      <c r="TRH59" s="149"/>
      <c r="TRI59" s="150"/>
      <c r="TRJ59" s="151"/>
      <c r="TRK59" s="146"/>
      <c r="TRL59" s="147"/>
      <c r="TRM59" s="147"/>
      <c r="TRN59" s="147"/>
      <c r="TRO59" s="147"/>
      <c r="TRP59" s="147"/>
      <c r="TRQ59" s="148"/>
      <c r="TRR59" s="148"/>
      <c r="TRS59" s="149"/>
      <c r="TRT59" s="149"/>
      <c r="TRU59" s="150"/>
      <c r="TRV59" s="151"/>
      <c r="TRW59" s="146"/>
      <c r="TRX59" s="147"/>
      <c r="TRY59" s="147"/>
      <c r="TRZ59" s="147"/>
      <c r="TSA59" s="147"/>
      <c r="TSB59" s="147"/>
      <c r="TSC59" s="148"/>
      <c r="TSD59" s="148"/>
      <c r="TSE59" s="149"/>
      <c r="TSF59" s="149"/>
      <c r="TSG59" s="150"/>
      <c r="TSH59" s="151"/>
      <c r="TSI59" s="146"/>
      <c r="TSJ59" s="147"/>
      <c r="TSK59" s="147"/>
      <c r="TSL59" s="147"/>
      <c r="TSM59" s="147"/>
      <c r="TSN59" s="147"/>
      <c r="TSO59" s="148"/>
      <c r="TSP59" s="148"/>
      <c r="TSQ59" s="149"/>
      <c r="TSR59" s="149"/>
      <c r="TSS59" s="150"/>
      <c r="TST59" s="151"/>
      <c r="TSU59" s="146"/>
      <c r="TSV59" s="147"/>
      <c r="TSW59" s="147"/>
      <c r="TSX59" s="147"/>
      <c r="TSY59" s="147"/>
      <c r="TSZ59" s="147"/>
      <c r="TTA59" s="148"/>
      <c r="TTB59" s="148"/>
      <c r="TTC59" s="149"/>
      <c r="TTD59" s="149"/>
      <c r="TTE59" s="150"/>
      <c r="TTF59" s="151"/>
      <c r="TTG59" s="146"/>
      <c r="TTH59" s="147"/>
      <c r="TTI59" s="147"/>
      <c r="TTJ59" s="147"/>
      <c r="TTK59" s="147"/>
      <c r="TTL59" s="147"/>
      <c r="TTM59" s="148"/>
      <c r="TTN59" s="148"/>
      <c r="TTO59" s="149"/>
      <c r="TTP59" s="149"/>
      <c r="TTQ59" s="150"/>
      <c r="TTR59" s="151"/>
      <c r="TTS59" s="146"/>
      <c r="TTT59" s="147"/>
      <c r="TTU59" s="147"/>
      <c r="TTV59" s="147"/>
      <c r="TTW59" s="147"/>
      <c r="TTX59" s="147"/>
      <c r="TTY59" s="148"/>
      <c r="TTZ59" s="148"/>
      <c r="TUA59" s="149"/>
      <c r="TUB59" s="149"/>
      <c r="TUC59" s="150"/>
      <c r="TUD59" s="151"/>
      <c r="TUE59" s="146"/>
      <c r="TUF59" s="147"/>
      <c r="TUG59" s="147"/>
      <c r="TUH59" s="147"/>
      <c r="TUI59" s="147"/>
      <c r="TUJ59" s="147"/>
      <c r="TUK59" s="148"/>
      <c r="TUL59" s="148"/>
      <c r="TUM59" s="149"/>
      <c r="TUN59" s="149"/>
      <c r="TUO59" s="150"/>
      <c r="TUP59" s="151"/>
      <c r="TUQ59" s="146"/>
      <c r="TUR59" s="147"/>
      <c r="TUS59" s="147"/>
      <c r="TUT59" s="147"/>
      <c r="TUU59" s="147"/>
      <c r="TUV59" s="147"/>
      <c r="TUW59" s="148"/>
      <c r="TUX59" s="148"/>
      <c r="TUY59" s="149"/>
      <c r="TUZ59" s="149"/>
      <c r="TVA59" s="150"/>
      <c r="TVB59" s="151"/>
      <c r="TVC59" s="146"/>
      <c r="TVD59" s="147"/>
      <c r="TVE59" s="147"/>
      <c r="TVF59" s="147"/>
      <c r="TVG59" s="147"/>
      <c r="TVH59" s="147"/>
      <c r="TVI59" s="148"/>
      <c r="TVJ59" s="148"/>
      <c r="TVK59" s="149"/>
      <c r="TVL59" s="149"/>
      <c r="TVM59" s="150"/>
      <c r="TVN59" s="151"/>
      <c r="TVO59" s="146"/>
      <c r="TVP59" s="147"/>
      <c r="TVQ59" s="147"/>
      <c r="TVR59" s="147"/>
      <c r="TVS59" s="147"/>
      <c r="TVT59" s="147"/>
      <c r="TVU59" s="148"/>
      <c r="TVV59" s="148"/>
      <c r="TVW59" s="149"/>
      <c r="TVX59" s="149"/>
      <c r="TVY59" s="150"/>
      <c r="TVZ59" s="151"/>
      <c r="TWA59" s="146"/>
      <c r="TWB59" s="147"/>
      <c r="TWC59" s="147"/>
      <c r="TWD59" s="147"/>
      <c r="TWE59" s="147"/>
      <c r="TWF59" s="147"/>
      <c r="TWG59" s="148"/>
      <c r="TWH59" s="148"/>
      <c r="TWI59" s="149"/>
      <c r="TWJ59" s="149"/>
      <c r="TWK59" s="150"/>
      <c r="TWL59" s="151"/>
      <c r="TWM59" s="146"/>
      <c r="TWN59" s="147"/>
      <c r="TWO59" s="147"/>
      <c r="TWP59" s="147"/>
      <c r="TWQ59" s="147"/>
      <c r="TWR59" s="147"/>
      <c r="TWS59" s="148"/>
      <c r="TWT59" s="148"/>
      <c r="TWU59" s="149"/>
      <c r="TWV59" s="149"/>
      <c r="TWW59" s="150"/>
      <c r="TWX59" s="151"/>
      <c r="TWY59" s="146"/>
      <c r="TWZ59" s="147"/>
      <c r="TXA59" s="147"/>
      <c r="TXB59" s="147"/>
      <c r="TXC59" s="147"/>
      <c r="TXD59" s="147"/>
      <c r="TXE59" s="148"/>
      <c r="TXF59" s="148"/>
      <c r="TXG59" s="149"/>
      <c r="TXH59" s="149"/>
      <c r="TXI59" s="150"/>
      <c r="TXJ59" s="151"/>
      <c r="TXK59" s="146"/>
      <c r="TXL59" s="147"/>
      <c r="TXM59" s="147"/>
      <c r="TXN59" s="147"/>
      <c r="TXO59" s="147"/>
      <c r="TXP59" s="147"/>
      <c r="TXQ59" s="148"/>
      <c r="TXR59" s="148"/>
      <c r="TXS59" s="149"/>
      <c r="TXT59" s="149"/>
      <c r="TXU59" s="150"/>
      <c r="TXV59" s="151"/>
      <c r="TXW59" s="146"/>
      <c r="TXX59" s="147"/>
      <c r="TXY59" s="147"/>
      <c r="TXZ59" s="147"/>
      <c r="TYA59" s="147"/>
      <c r="TYB59" s="147"/>
      <c r="TYC59" s="148"/>
      <c r="TYD59" s="148"/>
      <c r="TYE59" s="149"/>
      <c r="TYF59" s="149"/>
      <c r="TYG59" s="150"/>
      <c r="TYH59" s="151"/>
      <c r="TYI59" s="146"/>
      <c r="TYJ59" s="147"/>
      <c r="TYK59" s="147"/>
      <c r="TYL59" s="147"/>
      <c r="TYM59" s="147"/>
      <c r="TYN59" s="147"/>
      <c r="TYO59" s="148"/>
      <c r="TYP59" s="148"/>
      <c r="TYQ59" s="149"/>
      <c r="TYR59" s="149"/>
      <c r="TYS59" s="150"/>
      <c r="TYT59" s="151"/>
      <c r="TYU59" s="146"/>
      <c r="TYV59" s="147"/>
      <c r="TYW59" s="147"/>
      <c r="TYX59" s="147"/>
      <c r="TYY59" s="147"/>
      <c r="TYZ59" s="147"/>
      <c r="TZA59" s="148"/>
      <c r="TZB59" s="148"/>
      <c r="TZC59" s="149"/>
      <c r="TZD59" s="149"/>
      <c r="TZE59" s="150"/>
      <c r="TZF59" s="151"/>
      <c r="TZG59" s="146"/>
      <c r="TZH59" s="147"/>
      <c r="TZI59" s="147"/>
      <c r="TZJ59" s="147"/>
      <c r="TZK59" s="147"/>
      <c r="TZL59" s="147"/>
      <c r="TZM59" s="148"/>
      <c r="TZN59" s="148"/>
      <c r="TZO59" s="149"/>
      <c r="TZP59" s="149"/>
      <c r="TZQ59" s="150"/>
      <c r="TZR59" s="151"/>
      <c r="TZS59" s="146"/>
      <c r="TZT59" s="147"/>
      <c r="TZU59" s="147"/>
      <c r="TZV59" s="147"/>
      <c r="TZW59" s="147"/>
      <c r="TZX59" s="147"/>
      <c r="TZY59" s="148"/>
      <c r="TZZ59" s="148"/>
      <c r="UAA59" s="149"/>
      <c r="UAB59" s="149"/>
      <c r="UAC59" s="150"/>
      <c r="UAD59" s="151"/>
      <c r="UAE59" s="146"/>
      <c r="UAF59" s="147"/>
      <c r="UAG59" s="147"/>
      <c r="UAH59" s="147"/>
      <c r="UAI59" s="147"/>
      <c r="UAJ59" s="147"/>
      <c r="UAK59" s="148"/>
      <c r="UAL59" s="148"/>
      <c r="UAM59" s="149"/>
      <c r="UAN59" s="149"/>
      <c r="UAO59" s="150"/>
      <c r="UAP59" s="151"/>
      <c r="UAQ59" s="146"/>
      <c r="UAR59" s="147"/>
      <c r="UAS59" s="147"/>
      <c r="UAT59" s="147"/>
      <c r="UAU59" s="147"/>
      <c r="UAV59" s="147"/>
      <c r="UAW59" s="148"/>
      <c r="UAX59" s="148"/>
      <c r="UAY59" s="149"/>
      <c r="UAZ59" s="149"/>
      <c r="UBA59" s="150"/>
      <c r="UBB59" s="151"/>
      <c r="UBC59" s="146"/>
      <c r="UBD59" s="147"/>
      <c r="UBE59" s="147"/>
      <c r="UBF59" s="147"/>
      <c r="UBG59" s="147"/>
      <c r="UBH59" s="147"/>
      <c r="UBI59" s="148"/>
      <c r="UBJ59" s="148"/>
      <c r="UBK59" s="149"/>
      <c r="UBL59" s="149"/>
      <c r="UBM59" s="150"/>
      <c r="UBN59" s="151"/>
      <c r="UBO59" s="146"/>
      <c r="UBP59" s="147"/>
      <c r="UBQ59" s="147"/>
      <c r="UBR59" s="147"/>
      <c r="UBS59" s="147"/>
      <c r="UBT59" s="147"/>
      <c r="UBU59" s="148"/>
      <c r="UBV59" s="148"/>
      <c r="UBW59" s="149"/>
      <c r="UBX59" s="149"/>
      <c r="UBY59" s="150"/>
      <c r="UBZ59" s="151"/>
      <c r="UCA59" s="146"/>
      <c r="UCB59" s="147"/>
      <c r="UCC59" s="147"/>
      <c r="UCD59" s="147"/>
      <c r="UCE59" s="147"/>
      <c r="UCF59" s="147"/>
      <c r="UCG59" s="148"/>
      <c r="UCH59" s="148"/>
      <c r="UCI59" s="149"/>
      <c r="UCJ59" s="149"/>
      <c r="UCK59" s="150"/>
      <c r="UCL59" s="151"/>
      <c r="UCM59" s="146"/>
      <c r="UCN59" s="147"/>
      <c r="UCO59" s="147"/>
      <c r="UCP59" s="147"/>
      <c r="UCQ59" s="147"/>
      <c r="UCR59" s="147"/>
      <c r="UCS59" s="148"/>
      <c r="UCT59" s="148"/>
      <c r="UCU59" s="149"/>
      <c r="UCV59" s="149"/>
      <c r="UCW59" s="150"/>
      <c r="UCX59" s="151"/>
      <c r="UCY59" s="146"/>
      <c r="UCZ59" s="147"/>
      <c r="UDA59" s="147"/>
      <c r="UDB59" s="147"/>
      <c r="UDC59" s="147"/>
      <c r="UDD59" s="147"/>
      <c r="UDE59" s="148"/>
      <c r="UDF59" s="148"/>
      <c r="UDG59" s="149"/>
      <c r="UDH59" s="149"/>
      <c r="UDI59" s="150"/>
      <c r="UDJ59" s="151"/>
      <c r="UDK59" s="146"/>
      <c r="UDL59" s="147"/>
      <c r="UDM59" s="147"/>
      <c r="UDN59" s="147"/>
      <c r="UDO59" s="147"/>
      <c r="UDP59" s="147"/>
      <c r="UDQ59" s="148"/>
      <c r="UDR59" s="148"/>
      <c r="UDS59" s="149"/>
      <c r="UDT59" s="149"/>
      <c r="UDU59" s="150"/>
      <c r="UDV59" s="151"/>
      <c r="UDW59" s="146"/>
      <c r="UDX59" s="147"/>
      <c r="UDY59" s="147"/>
      <c r="UDZ59" s="147"/>
      <c r="UEA59" s="147"/>
      <c r="UEB59" s="147"/>
      <c r="UEC59" s="148"/>
      <c r="UED59" s="148"/>
      <c r="UEE59" s="149"/>
      <c r="UEF59" s="149"/>
      <c r="UEG59" s="150"/>
      <c r="UEH59" s="151"/>
      <c r="UEI59" s="146"/>
      <c r="UEJ59" s="147"/>
      <c r="UEK59" s="147"/>
      <c r="UEL59" s="147"/>
      <c r="UEM59" s="147"/>
      <c r="UEN59" s="147"/>
      <c r="UEO59" s="148"/>
      <c r="UEP59" s="148"/>
      <c r="UEQ59" s="149"/>
      <c r="UER59" s="149"/>
      <c r="UES59" s="150"/>
      <c r="UET59" s="151"/>
      <c r="UEU59" s="146"/>
      <c r="UEV59" s="147"/>
      <c r="UEW59" s="147"/>
      <c r="UEX59" s="147"/>
      <c r="UEY59" s="147"/>
      <c r="UEZ59" s="147"/>
      <c r="UFA59" s="148"/>
      <c r="UFB59" s="148"/>
      <c r="UFC59" s="149"/>
      <c r="UFD59" s="149"/>
      <c r="UFE59" s="150"/>
      <c r="UFF59" s="151"/>
      <c r="UFG59" s="146"/>
      <c r="UFH59" s="147"/>
      <c r="UFI59" s="147"/>
      <c r="UFJ59" s="147"/>
      <c r="UFK59" s="147"/>
      <c r="UFL59" s="147"/>
      <c r="UFM59" s="148"/>
      <c r="UFN59" s="148"/>
      <c r="UFO59" s="149"/>
      <c r="UFP59" s="149"/>
      <c r="UFQ59" s="150"/>
      <c r="UFR59" s="151"/>
      <c r="UFS59" s="146"/>
      <c r="UFT59" s="147"/>
      <c r="UFU59" s="147"/>
      <c r="UFV59" s="147"/>
      <c r="UFW59" s="147"/>
      <c r="UFX59" s="147"/>
      <c r="UFY59" s="148"/>
      <c r="UFZ59" s="148"/>
      <c r="UGA59" s="149"/>
      <c r="UGB59" s="149"/>
      <c r="UGC59" s="150"/>
      <c r="UGD59" s="151"/>
      <c r="UGE59" s="146"/>
      <c r="UGF59" s="147"/>
      <c r="UGG59" s="147"/>
      <c r="UGH59" s="147"/>
      <c r="UGI59" s="147"/>
      <c r="UGJ59" s="147"/>
      <c r="UGK59" s="148"/>
      <c r="UGL59" s="148"/>
      <c r="UGM59" s="149"/>
      <c r="UGN59" s="149"/>
      <c r="UGO59" s="150"/>
      <c r="UGP59" s="151"/>
      <c r="UGQ59" s="146"/>
      <c r="UGR59" s="147"/>
      <c r="UGS59" s="147"/>
      <c r="UGT59" s="147"/>
      <c r="UGU59" s="147"/>
      <c r="UGV59" s="147"/>
      <c r="UGW59" s="148"/>
      <c r="UGX59" s="148"/>
      <c r="UGY59" s="149"/>
      <c r="UGZ59" s="149"/>
      <c r="UHA59" s="150"/>
      <c r="UHB59" s="151"/>
      <c r="UHC59" s="146"/>
      <c r="UHD59" s="147"/>
      <c r="UHE59" s="147"/>
      <c r="UHF59" s="147"/>
      <c r="UHG59" s="147"/>
      <c r="UHH59" s="147"/>
      <c r="UHI59" s="148"/>
      <c r="UHJ59" s="148"/>
      <c r="UHK59" s="149"/>
      <c r="UHL59" s="149"/>
      <c r="UHM59" s="150"/>
      <c r="UHN59" s="151"/>
      <c r="UHO59" s="146"/>
      <c r="UHP59" s="147"/>
      <c r="UHQ59" s="147"/>
      <c r="UHR59" s="147"/>
      <c r="UHS59" s="147"/>
      <c r="UHT59" s="147"/>
      <c r="UHU59" s="148"/>
      <c r="UHV59" s="148"/>
      <c r="UHW59" s="149"/>
      <c r="UHX59" s="149"/>
      <c r="UHY59" s="150"/>
      <c r="UHZ59" s="151"/>
      <c r="UIA59" s="146"/>
      <c r="UIB59" s="147"/>
      <c r="UIC59" s="147"/>
      <c r="UID59" s="147"/>
      <c r="UIE59" s="147"/>
      <c r="UIF59" s="147"/>
      <c r="UIG59" s="148"/>
      <c r="UIH59" s="148"/>
      <c r="UII59" s="149"/>
      <c r="UIJ59" s="149"/>
      <c r="UIK59" s="150"/>
      <c r="UIL59" s="151"/>
      <c r="UIM59" s="146"/>
      <c r="UIN59" s="147"/>
      <c r="UIO59" s="147"/>
      <c r="UIP59" s="147"/>
      <c r="UIQ59" s="147"/>
      <c r="UIR59" s="147"/>
      <c r="UIS59" s="148"/>
      <c r="UIT59" s="148"/>
      <c r="UIU59" s="149"/>
      <c r="UIV59" s="149"/>
      <c r="UIW59" s="150"/>
      <c r="UIX59" s="151"/>
      <c r="UIY59" s="146"/>
      <c r="UIZ59" s="147"/>
      <c r="UJA59" s="147"/>
      <c r="UJB59" s="147"/>
      <c r="UJC59" s="147"/>
      <c r="UJD59" s="147"/>
      <c r="UJE59" s="148"/>
      <c r="UJF59" s="148"/>
      <c r="UJG59" s="149"/>
      <c r="UJH59" s="149"/>
      <c r="UJI59" s="150"/>
      <c r="UJJ59" s="151"/>
      <c r="UJK59" s="146"/>
      <c r="UJL59" s="147"/>
      <c r="UJM59" s="147"/>
      <c r="UJN59" s="147"/>
      <c r="UJO59" s="147"/>
      <c r="UJP59" s="147"/>
      <c r="UJQ59" s="148"/>
      <c r="UJR59" s="148"/>
      <c r="UJS59" s="149"/>
      <c r="UJT59" s="149"/>
      <c r="UJU59" s="150"/>
      <c r="UJV59" s="151"/>
      <c r="UJW59" s="146"/>
      <c r="UJX59" s="147"/>
      <c r="UJY59" s="147"/>
      <c r="UJZ59" s="147"/>
      <c r="UKA59" s="147"/>
      <c r="UKB59" s="147"/>
      <c r="UKC59" s="148"/>
      <c r="UKD59" s="148"/>
      <c r="UKE59" s="149"/>
      <c r="UKF59" s="149"/>
      <c r="UKG59" s="150"/>
      <c r="UKH59" s="151"/>
      <c r="UKI59" s="146"/>
      <c r="UKJ59" s="147"/>
      <c r="UKK59" s="147"/>
      <c r="UKL59" s="147"/>
      <c r="UKM59" s="147"/>
      <c r="UKN59" s="147"/>
      <c r="UKO59" s="148"/>
      <c r="UKP59" s="148"/>
      <c r="UKQ59" s="149"/>
      <c r="UKR59" s="149"/>
      <c r="UKS59" s="150"/>
      <c r="UKT59" s="151"/>
      <c r="UKU59" s="146"/>
      <c r="UKV59" s="147"/>
      <c r="UKW59" s="147"/>
      <c r="UKX59" s="147"/>
      <c r="UKY59" s="147"/>
      <c r="UKZ59" s="147"/>
      <c r="ULA59" s="148"/>
      <c r="ULB59" s="148"/>
      <c r="ULC59" s="149"/>
      <c r="ULD59" s="149"/>
      <c r="ULE59" s="150"/>
      <c r="ULF59" s="151"/>
      <c r="ULG59" s="146"/>
      <c r="ULH59" s="147"/>
      <c r="ULI59" s="147"/>
      <c r="ULJ59" s="147"/>
      <c r="ULK59" s="147"/>
      <c r="ULL59" s="147"/>
      <c r="ULM59" s="148"/>
      <c r="ULN59" s="148"/>
      <c r="ULO59" s="149"/>
      <c r="ULP59" s="149"/>
      <c r="ULQ59" s="150"/>
      <c r="ULR59" s="151"/>
      <c r="ULS59" s="146"/>
      <c r="ULT59" s="147"/>
      <c r="ULU59" s="147"/>
      <c r="ULV59" s="147"/>
      <c r="ULW59" s="147"/>
      <c r="ULX59" s="147"/>
      <c r="ULY59" s="148"/>
      <c r="ULZ59" s="148"/>
      <c r="UMA59" s="149"/>
      <c r="UMB59" s="149"/>
      <c r="UMC59" s="150"/>
      <c r="UMD59" s="151"/>
      <c r="UME59" s="146"/>
      <c r="UMF59" s="147"/>
      <c r="UMG59" s="147"/>
      <c r="UMH59" s="147"/>
      <c r="UMI59" s="147"/>
      <c r="UMJ59" s="147"/>
      <c r="UMK59" s="148"/>
      <c r="UML59" s="148"/>
      <c r="UMM59" s="149"/>
      <c r="UMN59" s="149"/>
      <c r="UMO59" s="150"/>
      <c r="UMP59" s="151"/>
      <c r="UMQ59" s="146"/>
      <c r="UMR59" s="147"/>
      <c r="UMS59" s="147"/>
      <c r="UMT59" s="147"/>
      <c r="UMU59" s="147"/>
      <c r="UMV59" s="147"/>
      <c r="UMW59" s="148"/>
      <c r="UMX59" s="148"/>
      <c r="UMY59" s="149"/>
      <c r="UMZ59" s="149"/>
      <c r="UNA59" s="150"/>
      <c r="UNB59" s="151"/>
      <c r="UNC59" s="146"/>
      <c r="UND59" s="147"/>
      <c r="UNE59" s="147"/>
      <c r="UNF59" s="147"/>
      <c r="UNG59" s="147"/>
      <c r="UNH59" s="147"/>
      <c r="UNI59" s="148"/>
      <c r="UNJ59" s="148"/>
      <c r="UNK59" s="149"/>
      <c r="UNL59" s="149"/>
      <c r="UNM59" s="150"/>
      <c r="UNN59" s="151"/>
      <c r="UNO59" s="146"/>
      <c r="UNP59" s="147"/>
      <c r="UNQ59" s="147"/>
      <c r="UNR59" s="147"/>
      <c r="UNS59" s="147"/>
      <c r="UNT59" s="147"/>
      <c r="UNU59" s="148"/>
      <c r="UNV59" s="148"/>
      <c r="UNW59" s="149"/>
      <c r="UNX59" s="149"/>
      <c r="UNY59" s="150"/>
      <c r="UNZ59" s="151"/>
      <c r="UOA59" s="146"/>
      <c r="UOB59" s="147"/>
      <c r="UOC59" s="147"/>
      <c r="UOD59" s="147"/>
      <c r="UOE59" s="147"/>
      <c r="UOF59" s="147"/>
      <c r="UOG59" s="148"/>
      <c r="UOH59" s="148"/>
      <c r="UOI59" s="149"/>
      <c r="UOJ59" s="149"/>
      <c r="UOK59" s="150"/>
      <c r="UOL59" s="151"/>
      <c r="UOM59" s="146"/>
      <c r="UON59" s="147"/>
      <c r="UOO59" s="147"/>
      <c r="UOP59" s="147"/>
      <c r="UOQ59" s="147"/>
      <c r="UOR59" s="147"/>
      <c r="UOS59" s="148"/>
      <c r="UOT59" s="148"/>
      <c r="UOU59" s="149"/>
      <c r="UOV59" s="149"/>
      <c r="UOW59" s="150"/>
      <c r="UOX59" s="151"/>
      <c r="UOY59" s="146"/>
      <c r="UOZ59" s="147"/>
      <c r="UPA59" s="147"/>
      <c r="UPB59" s="147"/>
      <c r="UPC59" s="147"/>
      <c r="UPD59" s="147"/>
      <c r="UPE59" s="148"/>
      <c r="UPF59" s="148"/>
      <c r="UPG59" s="149"/>
      <c r="UPH59" s="149"/>
      <c r="UPI59" s="150"/>
      <c r="UPJ59" s="151"/>
      <c r="UPK59" s="146"/>
      <c r="UPL59" s="147"/>
      <c r="UPM59" s="147"/>
      <c r="UPN59" s="147"/>
      <c r="UPO59" s="147"/>
      <c r="UPP59" s="147"/>
      <c r="UPQ59" s="148"/>
      <c r="UPR59" s="148"/>
      <c r="UPS59" s="149"/>
      <c r="UPT59" s="149"/>
      <c r="UPU59" s="150"/>
      <c r="UPV59" s="151"/>
      <c r="UPW59" s="146"/>
      <c r="UPX59" s="147"/>
      <c r="UPY59" s="147"/>
      <c r="UPZ59" s="147"/>
      <c r="UQA59" s="147"/>
      <c r="UQB59" s="147"/>
      <c r="UQC59" s="148"/>
      <c r="UQD59" s="148"/>
      <c r="UQE59" s="149"/>
      <c r="UQF59" s="149"/>
      <c r="UQG59" s="150"/>
      <c r="UQH59" s="151"/>
      <c r="UQI59" s="146"/>
      <c r="UQJ59" s="147"/>
      <c r="UQK59" s="147"/>
      <c r="UQL59" s="147"/>
      <c r="UQM59" s="147"/>
      <c r="UQN59" s="147"/>
      <c r="UQO59" s="148"/>
      <c r="UQP59" s="148"/>
      <c r="UQQ59" s="149"/>
      <c r="UQR59" s="149"/>
      <c r="UQS59" s="150"/>
      <c r="UQT59" s="151"/>
      <c r="UQU59" s="146"/>
      <c r="UQV59" s="147"/>
      <c r="UQW59" s="147"/>
      <c r="UQX59" s="147"/>
      <c r="UQY59" s="147"/>
      <c r="UQZ59" s="147"/>
      <c r="URA59" s="148"/>
      <c r="URB59" s="148"/>
      <c r="URC59" s="149"/>
      <c r="URD59" s="149"/>
      <c r="URE59" s="150"/>
      <c r="URF59" s="151"/>
      <c r="URG59" s="146"/>
      <c r="URH59" s="147"/>
      <c r="URI59" s="147"/>
      <c r="URJ59" s="147"/>
      <c r="URK59" s="147"/>
      <c r="URL59" s="147"/>
      <c r="URM59" s="148"/>
      <c r="URN59" s="148"/>
      <c r="URO59" s="149"/>
      <c r="URP59" s="149"/>
      <c r="URQ59" s="150"/>
      <c r="URR59" s="151"/>
      <c r="URS59" s="146"/>
      <c r="URT59" s="147"/>
      <c r="URU59" s="147"/>
      <c r="URV59" s="147"/>
      <c r="URW59" s="147"/>
      <c r="URX59" s="147"/>
      <c r="URY59" s="148"/>
      <c r="URZ59" s="148"/>
      <c r="USA59" s="149"/>
      <c r="USB59" s="149"/>
      <c r="USC59" s="150"/>
      <c r="USD59" s="151"/>
      <c r="USE59" s="146"/>
      <c r="USF59" s="147"/>
      <c r="USG59" s="147"/>
      <c r="USH59" s="147"/>
      <c r="USI59" s="147"/>
      <c r="USJ59" s="147"/>
      <c r="USK59" s="148"/>
      <c r="USL59" s="148"/>
      <c r="USM59" s="149"/>
      <c r="USN59" s="149"/>
      <c r="USO59" s="150"/>
      <c r="USP59" s="151"/>
      <c r="USQ59" s="146"/>
      <c r="USR59" s="147"/>
      <c r="USS59" s="147"/>
      <c r="UST59" s="147"/>
      <c r="USU59" s="147"/>
      <c r="USV59" s="147"/>
      <c r="USW59" s="148"/>
      <c r="USX59" s="148"/>
      <c r="USY59" s="149"/>
      <c r="USZ59" s="149"/>
      <c r="UTA59" s="150"/>
      <c r="UTB59" s="151"/>
      <c r="UTC59" s="146"/>
      <c r="UTD59" s="147"/>
      <c r="UTE59" s="147"/>
      <c r="UTF59" s="147"/>
      <c r="UTG59" s="147"/>
      <c r="UTH59" s="147"/>
      <c r="UTI59" s="148"/>
      <c r="UTJ59" s="148"/>
      <c r="UTK59" s="149"/>
      <c r="UTL59" s="149"/>
      <c r="UTM59" s="150"/>
      <c r="UTN59" s="151"/>
      <c r="UTO59" s="146"/>
      <c r="UTP59" s="147"/>
      <c r="UTQ59" s="147"/>
      <c r="UTR59" s="147"/>
      <c r="UTS59" s="147"/>
      <c r="UTT59" s="147"/>
      <c r="UTU59" s="148"/>
      <c r="UTV59" s="148"/>
      <c r="UTW59" s="149"/>
      <c r="UTX59" s="149"/>
      <c r="UTY59" s="150"/>
      <c r="UTZ59" s="151"/>
      <c r="UUA59" s="146"/>
      <c r="UUB59" s="147"/>
      <c r="UUC59" s="147"/>
      <c r="UUD59" s="147"/>
      <c r="UUE59" s="147"/>
      <c r="UUF59" s="147"/>
      <c r="UUG59" s="148"/>
      <c r="UUH59" s="148"/>
      <c r="UUI59" s="149"/>
      <c r="UUJ59" s="149"/>
      <c r="UUK59" s="150"/>
      <c r="UUL59" s="151"/>
      <c r="UUM59" s="146"/>
      <c r="UUN59" s="147"/>
      <c r="UUO59" s="147"/>
      <c r="UUP59" s="147"/>
      <c r="UUQ59" s="147"/>
      <c r="UUR59" s="147"/>
      <c r="UUS59" s="148"/>
      <c r="UUT59" s="148"/>
      <c r="UUU59" s="149"/>
      <c r="UUV59" s="149"/>
      <c r="UUW59" s="150"/>
      <c r="UUX59" s="151"/>
      <c r="UUY59" s="146"/>
      <c r="UUZ59" s="147"/>
      <c r="UVA59" s="147"/>
      <c r="UVB59" s="147"/>
      <c r="UVC59" s="147"/>
      <c r="UVD59" s="147"/>
      <c r="UVE59" s="148"/>
      <c r="UVF59" s="148"/>
      <c r="UVG59" s="149"/>
      <c r="UVH59" s="149"/>
      <c r="UVI59" s="150"/>
      <c r="UVJ59" s="151"/>
      <c r="UVK59" s="146"/>
      <c r="UVL59" s="147"/>
      <c r="UVM59" s="147"/>
      <c r="UVN59" s="147"/>
      <c r="UVO59" s="147"/>
      <c r="UVP59" s="147"/>
      <c r="UVQ59" s="148"/>
      <c r="UVR59" s="148"/>
      <c r="UVS59" s="149"/>
      <c r="UVT59" s="149"/>
      <c r="UVU59" s="150"/>
      <c r="UVV59" s="151"/>
      <c r="UVW59" s="146"/>
      <c r="UVX59" s="147"/>
      <c r="UVY59" s="147"/>
      <c r="UVZ59" s="147"/>
      <c r="UWA59" s="147"/>
      <c r="UWB59" s="147"/>
      <c r="UWC59" s="148"/>
      <c r="UWD59" s="148"/>
      <c r="UWE59" s="149"/>
      <c r="UWF59" s="149"/>
      <c r="UWG59" s="150"/>
      <c r="UWH59" s="151"/>
      <c r="UWI59" s="146"/>
      <c r="UWJ59" s="147"/>
      <c r="UWK59" s="147"/>
      <c r="UWL59" s="147"/>
      <c r="UWM59" s="147"/>
      <c r="UWN59" s="147"/>
      <c r="UWO59" s="148"/>
      <c r="UWP59" s="148"/>
      <c r="UWQ59" s="149"/>
      <c r="UWR59" s="149"/>
      <c r="UWS59" s="150"/>
      <c r="UWT59" s="151"/>
      <c r="UWU59" s="146"/>
      <c r="UWV59" s="147"/>
      <c r="UWW59" s="147"/>
      <c r="UWX59" s="147"/>
      <c r="UWY59" s="147"/>
      <c r="UWZ59" s="147"/>
      <c r="UXA59" s="148"/>
      <c r="UXB59" s="148"/>
      <c r="UXC59" s="149"/>
      <c r="UXD59" s="149"/>
      <c r="UXE59" s="150"/>
      <c r="UXF59" s="151"/>
      <c r="UXG59" s="146"/>
      <c r="UXH59" s="147"/>
      <c r="UXI59" s="147"/>
      <c r="UXJ59" s="147"/>
      <c r="UXK59" s="147"/>
      <c r="UXL59" s="147"/>
      <c r="UXM59" s="148"/>
      <c r="UXN59" s="148"/>
      <c r="UXO59" s="149"/>
      <c r="UXP59" s="149"/>
      <c r="UXQ59" s="150"/>
      <c r="UXR59" s="151"/>
      <c r="UXS59" s="146"/>
      <c r="UXT59" s="147"/>
      <c r="UXU59" s="147"/>
      <c r="UXV59" s="147"/>
      <c r="UXW59" s="147"/>
      <c r="UXX59" s="147"/>
      <c r="UXY59" s="148"/>
      <c r="UXZ59" s="148"/>
      <c r="UYA59" s="149"/>
      <c r="UYB59" s="149"/>
      <c r="UYC59" s="150"/>
      <c r="UYD59" s="151"/>
      <c r="UYE59" s="146"/>
      <c r="UYF59" s="147"/>
      <c r="UYG59" s="147"/>
      <c r="UYH59" s="147"/>
      <c r="UYI59" s="147"/>
      <c r="UYJ59" s="147"/>
      <c r="UYK59" s="148"/>
      <c r="UYL59" s="148"/>
      <c r="UYM59" s="149"/>
      <c r="UYN59" s="149"/>
      <c r="UYO59" s="150"/>
      <c r="UYP59" s="151"/>
      <c r="UYQ59" s="146"/>
      <c r="UYR59" s="147"/>
      <c r="UYS59" s="147"/>
      <c r="UYT59" s="147"/>
      <c r="UYU59" s="147"/>
      <c r="UYV59" s="147"/>
      <c r="UYW59" s="148"/>
      <c r="UYX59" s="148"/>
      <c r="UYY59" s="149"/>
      <c r="UYZ59" s="149"/>
      <c r="UZA59" s="150"/>
      <c r="UZB59" s="151"/>
      <c r="UZC59" s="146"/>
      <c r="UZD59" s="147"/>
      <c r="UZE59" s="147"/>
      <c r="UZF59" s="147"/>
      <c r="UZG59" s="147"/>
      <c r="UZH59" s="147"/>
      <c r="UZI59" s="148"/>
      <c r="UZJ59" s="148"/>
      <c r="UZK59" s="149"/>
      <c r="UZL59" s="149"/>
      <c r="UZM59" s="150"/>
      <c r="UZN59" s="151"/>
      <c r="UZO59" s="146"/>
      <c r="UZP59" s="147"/>
      <c r="UZQ59" s="147"/>
      <c r="UZR59" s="147"/>
      <c r="UZS59" s="147"/>
      <c r="UZT59" s="147"/>
      <c r="UZU59" s="148"/>
      <c r="UZV59" s="148"/>
      <c r="UZW59" s="149"/>
      <c r="UZX59" s="149"/>
      <c r="UZY59" s="150"/>
      <c r="UZZ59" s="151"/>
      <c r="VAA59" s="146"/>
      <c r="VAB59" s="147"/>
      <c r="VAC59" s="147"/>
      <c r="VAD59" s="147"/>
      <c r="VAE59" s="147"/>
      <c r="VAF59" s="147"/>
      <c r="VAG59" s="148"/>
      <c r="VAH59" s="148"/>
      <c r="VAI59" s="149"/>
      <c r="VAJ59" s="149"/>
      <c r="VAK59" s="150"/>
      <c r="VAL59" s="151"/>
      <c r="VAM59" s="146"/>
      <c r="VAN59" s="147"/>
      <c r="VAO59" s="147"/>
      <c r="VAP59" s="147"/>
      <c r="VAQ59" s="147"/>
      <c r="VAR59" s="147"/>
      <c r="VAS59" s="148"/>
      <c r="VAT59" s="148"/>
      <c r="VAU59" s="149"/>
      <c r="VAV59" s="149"/>
      <c r="VAW59" s="150"/>
      <c r="VAX59" s="151"/>
      <c r="VAY59" s="146"/>
      <c r="VAZ59" s="147"/>
      <c r="VBA59" s="147"/>
      <c r="VBB59" s="147"/>
      <c r="VBC59" s="147"/>
      <c r="VBD59" s="147"/>
      <c r="VBE59" s="148"/>
      <c r="VBF59" s="148"/>
      <c r="VBG59" s="149"/>
      <c r="VBH59" s="149"/>
      <c r="VBI59" s="150"/>
      <c r="VBJ59" s="151"/>
      <c r="VBK59" s="146"/>
      <c r="VBL59" s="147"/>
      <c r="VBM59" s="147"/>
      <c r="VBN59" s="147"/>
      <c r="VBO59" s="147"/>
      <c r="VBP59" s="147"/>
      <c r="VBQ59" s="148"/>
      <c r="VBR59" s="148"/>
      <c r="VBS59" s="149"/>
      <c r="VBT59" s="149"/>
      <c r="VBU59" s="150"/>
      <c r="VBV59" s="151"/>
      <c r="VBW59" s="146"/>
      <c r="VBX59" s="147"/>
      <c r="VBY59" s="147"/>
      <c r="VBZ59" s="147"/>
      <c r="VCA59" s="147"/>
      <c r="VCB59" s="147"/>
      <c r="VCC59" s="148"/>
      <c r="VCD59" s="148"/>
      <c r="VCE59" s="149"/>
      <c r="VCF59" s="149"/>
      <c r="VCG59" s="150"/>
      <c r="VCH59" s="151"/>
      <c r="VCI59" s="146"/>
      <c r="VCJ59" s="147"/>
      <c r="VCK59" s="147"/>
      <c r="VCL59" s="147"/>
      <c r="VCM59" s="147"/>
      <c r="VCN59" s="147"/>
      <c r="VCO59" s="148"/>
      <c r="VCP59" s="148"/>
      <c r="VCQ59" s="149"/>
      <c r="VCR59" s="149"/>
      <c r="VCS59" s="150"/>
      <c r="VCT59" s="151"/>
      <c r="VCU59" s="146"/>
      <c r="VCV59" s="147"/>
      <c r="VCW59" s="147"/>
      <c r="VCX59" s="147"/>
      <c r="VCY59" s="147"/>
      <c r="VCZ59" s="147"/>
      <c r="VDA59" s="148"/>
      <c r="VDB59" s="148"/>
      <c r="VDC59" s="149"/>
      <c r="VDD59" s="149"/>
      <c r="VDE59" s="150"/>
      <c r="VDF59" s="151"/>
      <c r="VDG59" s="146"/>
      <c r="VDH59" s="147"/>
      <c r="VDI59" s="147"/>
      <c r="VDJ59" s="147"/>
      <c r="VDK59" s="147"/>
      <c r="VDL59" s="147"/>
      <c r="VDM59" s="148"/>
      <c r="VDN59" s="148"/>
      <c r="VDO59" s="149"/>
      <c r="VDP59" s="149"/>
      <c r="VDQ59" s="150"/>
      <c r="VDR59" s="151"/>
      <c r="VDS59" s="146"/>
      <c r="VDT59" s="147"/>
      <c r="VDU59" s="147"/>
      <c r="VDV59" s="147"/>
      <c r="VDW59" s="147"/>
      <c r="VDX59" s="147"/>
      <c r="VDY59" s="148"/>
      <c r="VDZ59" s="148"/>
      <c r="VEA59" s="149"/>
      <c r="VEB59" s="149"/>
      <c r="VEC59" s="150"/>
      <c r="VED59" s="151"/>
      <c r="VEE59" s="146"/>
      <c r="VEF59" s="147"/>
      <c r="VEG59" s="147"/>
      <c r="VEH59" s="147"/>
      <c r="VEI59" s="147"/>
      <c r="VEJ59" s="147"/>
      <c r="VEK59" s="148"/>
      <c r="VEL59" s="148"/>
      <c r="VEM59" s="149"/>
      <c r="VEN59" s="149"/>
      <c r="VEO59" s="150"/>
      <c r="VEP59" s="151"/>
      <c r="VEQ59" s="146"/>
      <c r="VER59" s="147"/>
      <c r="VES59" s="147"/>
      <c r="VET59" s="147"/>
      <c r="VEU59" s="147"/>
      <c r="VEV59" s="147"/>
      <c r="VEW59" s="148"/>
      <c r="VEX59" s="148"/>
      <c r="VEY59" s="149"/>
      <c r="VEZ59" s="149"/>
      <c r="VFA59" s="150"/>
      <c r="VFB59" s="151"/>
      <c r="VFC59" s="146"/>
      <c r="VFD59" s="147"/>
      <c r="VFE59" s="147"/>
      <c r="VFF59" s="147"/>
      <c r="VFG59" s="147"/>
      <c r="VFH59" s="147"/>
      <c r="VFI59" s="148"/>
      <c r="VFJ59" s="148"/>
      <c r="VFK59" s="149"/>
      <c r="VFL59" s="149"/>
      <c r="VFM59" s="150"/>
      <c r="VFN59" s="151"/>
      <c r="VFO59" s="146"/>
      <c r="VFP59" s="147"/>
      <c r="VFQ59" s="147"/>
      <c r="VFR59" s="147"/>
      <c r="VFS59" s="147"/>
      <c r="VFT59" s="147"/>
      <c r="VFU59" s="148"/>
      <c r="VFV59" s="148"/>
      <c r="VFW59" s="149"/>
      <c r="VFX59" s="149"/>
      <c r="VFY59" s="150"/>
      <c r="VFZ59" s="151"/>
      <c r="VGA59" s="146"/>
      <c r="VGB59" s="147"/>
      <c r="VGC59" s="147"/>
      <c r="VGD59" s="147"/>
      <c r="VGE59" s="147"/>
      <c r="VGF59" s="147"/>
      <c r="VGG59" s="148"/>
      <c r="VGH59" s="148"/>
      <c r="VGI59" s="149"/>
      <c r="VGJ59" s="149"/>
      <c r="VGK59" s="150"/>
      <c r="VGL59" s="151"/>
      <c r="VGM59" s="146"/>
      <c r="VGN59" s="147"/>
      <c r="VGO59" s="147"/>
      <c r="VGP59" s="147"/>
      <c r="VGQ59" s="147"/>
      <c r="VGR59" s="147"/>
      <c r="VGS59" s="148"/>
      <c r="VGT59" s="148"/>
      <c r="VGU59" s="149"/>
      <c r="VGV59" s="149"/>
      <c r="VGW59" s="150"/>
      <c r="VGX59" s="151"/>
      <c r="VGY59" s="146"/>
      <c r="VGZ59" s="147"/>
      <c r="VHA59" s="147"/>
      <c r="VHB59" s="147"/>
      <c r="VHC59" s="147"/>
      <c r="VHD59" s="147"/>
      <c r="VHE59" s="148"/>
      <c r="VHF59" s="148"/>
      <c r="VHG59" s="149"/>
      <c r="VHH59" s="149"/>
      <c r="VHI59" s="150"/>
      <c r="VHJ59" s="151"/>
      <c r="VHK59" s="146"/>
      <c r="VHL59" s="147"/>
      <c r="VHM59" s="147"/>
      <c r="VHN59" s="147"/>
      <c r="VHO59" s="147"/>
      <c r="VHP59" s="147"/>
      <c r="VHQ59" s="148"/>
      <c r="VHR59" s="148"/>
      <c r="VHS59" s="149"/>
      <c r="VHT59" s="149"/>
      <c r="VHU59" s="150"/>
      <c r="VHV59" s="151"/>
      <c r="VHW59" s="146"/>
      <c r="VHX59" s="147"/>
      <c r="VHY59" s="147"/>
      <c r="VHZ59" s="147"/>
      <c r="VIA59" s="147"/>
      <c r="VIB59" s="147"/>
      <c r="VIC59" s="148"/>
      <c r="VID59" s="148"/>
      <c r="VIE59" s="149"/>
      <c r="VIF59" s="149"/>
      <c r="VIG59" s="150"/>
      <c r="VIH59" s="151"/>
      <c r="VII59" s="146"/>
      <c r="VIJ59" s="147"/>
      <c r="VIK59" s="147"/>
      <c r="VIL59" s="147"/>
      <c r="VIM59" s="147"/>
      <c r="VIN59" s="147"/>
      <c r="VIO59" s="148"/>
      <c r="VIP59" s="148"/>
      <c r="VIQ59" s="149"/>
      <c r="VIR59" s="149"/>
      <c r="VIS59" s="150"/>
      <c r="VIT59" s="151"/>
      <c r="VIU59" s="146"/>
      <c r="VIV59" s="147"/>
      <c r="VIW59" s="147"/>
      <c r="VIX59" s="147"/>
      <c r="VIY59" s="147"/>
      <c r="VIZ59" s="147"/>
      <c r="VJA59" s="148"/>
      <c r="VJB59" s="148"/>
      <c r="VJC59" s="149"/>
      <c r="VJD59" s="149"/>
      <c r="VJE59" s="150"/>
      <c r="VJF59" s="151"/>
      <c r="VJG59" s="146"/>
      <c r="VJH59" s="147"/>
      <c r="VJI59" s="147"/>
      <c r="VJJ59" s="147"/>
      <c r="VJK59" s="147"/>
      <c r="VJL59" s="147"/>
      <c r="VJM59" s="148"/>
      <c r="VJN59" s="148"/>
      <c r="VJO59" s="149"/>
      <c r="VJP59" s="149"/>
      <c r="VJQ59" s="150"/>
      <c r="VJR59" s="151"/>
      <c r="VJS59" s="146"/>
      <c r="VJT59" s="147"/>
      <c r="VJU59" s="147"/>
      <c r="VJV59" s="147"/>
      <c r="VJW59" s="147"/>
      <c r="VJX59" s="147"/>
      <c r="VJY59" s="148"/>
      <c r="VJZ59" s="148"/>
      <c r="VKA59" s="149"/>
      <c r="VKB59" s="149"/>
      <c r="VKC59" s="150"/>
      <c r="VKD59" s="151"/>
      <c r="VKE59" s="146"/>
      <c r="VKF59" s="147"/>
      <c r="VKG59" s="147"/>
      <c r="VKH59" s="147"/>
      <c r="VKI59" s="147"/>
      <c r="VKJ59" s="147"/>
      <c r="VKK59" s="148"/>
      <c r="VKL59" s="148"/>
      <c r="VKM59" s="149"/>
      <c r="VKN59" s="149"/>
      <c r="VKO59" s="150"/>
      <c r="VKP59" s="151"/>
      <c r="VKQ59" s="146"/>
      <c r="VKR59" s="147"/>
      <c r="VKS59" s="147"/>
      <c r="VKT59" s="147"/>
      <c r="VKU59" s="147"/>
      <c r="VKV59" s="147"/>
      <c r="VKW59" s="148"/>
      <c r="VKX59" s="148"/>
      <c r="VKY59" s="149"/>
      <c r="VKZ59" s="149"/>
      <c r="VLA59" s="150"/>
      <c r="VLB59" s="151"/>
      <c r="VLC59" s="146"/>
      <c r="VLD59" s="147"/>
      <c r="VLE59" s="147"/>
      <c r="VLF59" s="147"/>
      <c r="VLG59" s="147"/>
      <c r="VLH59" s="147"/>
      <c r="VLI59" s="148"/>
      <c r="VLJ59" s="148"/>
      <c r="VLK59" s="149"/>
      <c r="VLL59" s="149"/>
      <c r="VLM59" s="150"/>
      <c r="VLN59" s="151"/>
      <c r="VLO59" s="146"/>
      <c r="VLP59" s="147"/>
      <c r="VLQ59" s="147"/>
      <c r="VLR59" s="147"/>
      <c r="VLS59" s="147"/>
      <c r="VLT59" s="147"/>
      <c r="VLU59" s="148"/>
      <c r="VLV59" s="148"/>
      <c r="VLW59" s="149"/>
      <c r="VLX59" s="149"/>
      <c r="VLY59" s="150"/>
      <c r="VLZ59" s="151"/>
      <c r="VMA59" s="146"/>
      <c r="VMB59" s="147"/>
      <c r="VMC59" s="147"/>
      <c r="VMD59" s="147"/>
      <c r="VME59" s="147"/>
      <c r="VMF59" s="147"/>
      <c r="VMG59" s="148"/>
      <c r="VMH59" s="148"/>
      <c r="VMI59" s="149"/>
      <c r="VMJ59" s="149"/>
      <c r="VMK59" s="150"/>
      <c r="VML59" s="151"/>
      <c r="VMM59" s="146"/>
      <c r="VMN59" s="147"/>
      <c r="VMO59" s="147"/>
      <c r="VMP59" s="147"/>
      <c r="VMQ59" s="147"/>
      <c r="VMR59" s="147"/>
      <c r="VMS59" s="148"/>
      <c r="VMT59" s="148"/>
      <c r="VMU59" s="149"/>
      <c r="VMV59" s="149"/>
      <c r="VMW59" s="150"/>
      <c r="VMX59" s="151"/>
      <c r="VMY59" s="146"/>
      <c r="VMZ59" s="147"/>
      <c r="VNA59" s="147"/>
      <c r="VNB59" s="147"/>
      <c r="VNC59" s="147"/>
      <c r="VND59" s="147"/>
      <c r="VNE59" s="148"/>
      <c r="VNF59" s="148"/>
      <c r="VNG59" s="149"/>
      <c r="VNH59" s="149"/>
      <c r="VNI59" s="150"/>
      <c r="VNJ59" s="151"/>
      <c r="VNK59" s="146"/>
      <c r="VNL59" s="147"/>
      <c r="VNM59" s="147"/>
      <c r="VNN59" s="147"/>
      <c r="VNO59" s="147"/>
      <c r="VNP59" s="147"/>
      <c r="VNQ59" s="148"/>
      <c r="VNR59" s="148"/>
      <c r="VNS59" s="149"/>
      <c r="VNT59" s="149"/>
      <c r="VNU59" s="150"/>
      <c r="VNV59" s="151"/>
      <c r="VNW59" s="146"/>
      <c r="VNX59" s="147"/>
      <c r="VNY59" s="147"/>
      <c r="VNZ59" s="147"/>
      <c r="VOA59" s="147"/>
      <c r="VOB59" s="147"/>
      <c r="VOC59" s="148"/>
      <c r="VOD59" s="148"/>
      <c r="VOE59" s="149"/>
      <c r="VOF59" s="149"/>
      <c r="VOG59" s="150"/>
      <c r="VOH59" s="151"/>
      <c r="VOI59" s="146"/>
      <c r="VOJ59" s="147"/>
      <c r="VOK59" s="147"/>
      <c r="VOL59" s="147"/>
      <c r="VOM59" s="147"/>
      <c r="VON59" s="147"/>
      <c r="VOO59" s="148"/>
      <c r="VOP59" s="148"/>
      <c r="VOQ59" s="149"/>
      <c r="VOR59" s="149"/>
      <c r="VOS59" s="150"/>
      <c r="VOT59" s="151"/>
      <c r="VOU59" s="146"/>
      <c r="VOV59" s="147"/>
      <c r="VOW59" s="147"/>
      <c r="VOX59" s="147"/>
      <c r="VOY59" s="147"/>
      <c r="VOZ59" s="147"/>
      <c r="VPA59" s="148"/>
      <c r="VPB59" s="148"/>
      <c r="VPC59" s="149"/>
      <c r="VPD59" s="149"/>
      <c r="VPE59" s="150"/>
      <c r="VPF59" s="151"/>
      <c r="VPG59" s="146"/>
      <c r="VPH59" s="147"/>
      <c r="VPI59" s="147"/>
      <c r="VPJ59" s="147"/>
      <c r="VPK59" s="147"/>
      <c r="VPL59" s="147"/>
      <c r="VPM59" s="148"/>
      <c r="VPN59" s="148"/>
      <c r="VPO59" s="149"/>
      <c r="VPP59" s="149"/>
      <c r="VPQ59" s="150"/>
      <c r="VPR59" s="151"/>
      <c r="VPS59" s="146"/>
      <c r="VPT59" s="147"/>
      <c r="VPU59" s="147"/>
      <c r="VPV59" s="147"/>
      <c r="VPW59" s="147"/>
      <c r="VPX59" s="147"/>
      <c r="VPY59" s="148"/>
      <c r="VPZ59" s="148"/>
      <c r="VQA59" s="149"/>
      <c r="VQB59" s="149"/>
      <c r="VQC59" s="150"/>
      <c r="VQD59" s="151"/>
      <c r="VQE59" s="146"/>
      <c r="VQF59" s="147"/>
      <c r="VQG59" s="147"/>
      <c r="VQH59" s="147"/>
      <c r="VQI59" s="147"/>
      <c r="VQJ59" s="147"/>
      <c r="VQK59" s="148"/>
      <c r="VQL59" s="148"/>
      <c r="VQM59" s="149"/>
      <c r="VQN59" s="149"/>
      <c r="VQO59" s="150"/>
      <c r="VQP59" s="151"/>
      <c r="VQQ59" s="146"/>
      <c r="VQR59" s="147"/>
      <c r="VQS59" s="147"/>
      <c r="VQT59" s="147"/>
      <c r="VQU59" s="147"/>
      <c r="VQV59" s="147"/>
      <c r="VQW59" s="148"/>
      <c r="VQX59" s="148"/>
      <c r="VQY59" s="149"/>
      <c r="VQZ59" s="149"/>
      <c r="VRA59" s="150"/>
      <c r="VRB59" s="151"/>
      <c r="VRC59" s="146"/>
      <c r="VRD59" s="147"/>
      <c r="VRE59" s="147"/>
      <c r="VRF59" s="147"/>
      <c r="VRG59" s="147"/>
      <c r="VRH59" s="147"/>
      <c r="VRI59" s="148"/>
      <c r="VRJ59" s="148"/>
      <c r="VRK59" s="149"/>
      <c r="VRL59" s="149"/>
      <c r="VRM59" s="150"/>
      <c r="VRN59" s="151"/>
      <c r="VRO59" s="146"/>
      <c r="VRP59" s="147"/>
      <c r="VRQ59" s="147"/>
      <c r="VRR59" s="147"/>
      <c r="VRS59" s="147"/>
      <c r="VRT59" s="147"/>
      <c r="VRU59" s="148"/>
      <c r="VRV59" s="148"/>
      <c r="VRW59" s="149"/>
      <c r="VRX59" s="149"/>
      <c r="VRY59" s="150"/>
      <c r="VRZ59" s="151"/>
      <c r="VSA59" s="146"/>
      <c r="VSB59" s="147"/>
      <c r="VSC59" s="147"/>
      <c r="VSD59" s="147"/>
      <c r="VSE59" s="147"/>
      <c r="VSF59" s="147"/>
      <c r="VSG59" s="148"/>
      <c r="VSH59" s="148"/>
      <c r="VSI59" s="149"/>
      <c r="VSJ59" s="149"/>
      <c r="VSK59" s="150"/>
      <c r="VSL59" s="151"/>
      <c r="VSM59" s="146"/>
      <c r="VSN59" s="147"/>
      <c r="VSO59" s="147"/>
      <c r="VSP59" s="147"/>
      <c r="VSQ59" s="147"/>
      <c r="VSR59" s="147"/>
      <c r="VSS59" s="148"/>
      <c r="VST59" s="148"/>
      <c r="VSU59" s="149"/>
      <c r="VSV59" s="149"/>
      <c r="VSW59" s="150"/>
      <c r="VSX59" s="151"/>
      <c r="VSY59" s="146"/>
      <c r="VSZ59" s="147"/>
      <c r="VTA59" s="147"/>
      <c r="VTB59" s="147"/>
      <c r="VTC59" s="147"/>
      <c r="VTD59" s="147"/>
      <c r="VTE59" s="148"/>
      <c r="VTF59" s="148"/>
      <c r="VTG59" s="149"/>
      <c r="VTH59" s="149"/>
      <c r="VTI59" s="150"/>
      <c r="VTJ59" s="151"/>
      <c r="VTK59" s="146"/>
      <c r="VTL59" s="147"/>
      <c r="VTM59" s="147"/>
      <c r="VTN59" s="147"/>
      <c r="VTO59" s="147"/>
      <c r="VTP59" s="147"/>
      <c r="VTQ59" s="148"/>
      <c r="VTR59" s="148"/>
      <c r="VTS59" s="149"/>
      <c r="VTT59" s="149"/>
      <c r="VTU59" s="150"/>
      <c r="VTV59" s="151"/>
      <c r="VTW59" s="146"/>
      <c r="VTX59" s="147"/>
      <c r="VTY59" s="147"/>
      <c r="VTZ59" s="147"/>
      <c r="VUA59" s="147"/>
      <c r="VUB59" s="147"/>
      <c r="VUC59" s="148"/>
      <c r="VUD59" s="148"/>
      <c r="VUE59" s="149"/>
      <c r="VUF59" s="149"/>
      <c r="VUG59" s="150"/>
      <c r="VUH59" s="151"/>
      <c r="VUI59" s="146"/>
      <c r="VUJ59" s="147"/>
      <c r="VUK59" s="147"/>
      <c r="VUL59" s="147"/>
      <c r="VUM59" s="147"/>
      <c r="VUN59" s="147"/>
      <c r="VUO59" s="148"/>
      <c r="VUP59" s="148"/>
      <c r="VUQ59" s="149"/>
      <c r="VUR59" s="149"/>
      <c r="VUS59" s="150"/>
      <c r="VUT59" s="151"/>
      <c r="VUU59" s="146"/>
      <c r="VUV59" s="147"/>
      <c r="VUW59" s="147"/>
      <c r="VUX59" s="147"/>
      <c r="VUY59" s="147"/>
      <c r="VUZ59" s="147"/>
      <c r="VVA59" s="148"/>
      <c r="VVB59" s="148"/>
      <c r="VVC59" s="149"/>
      <c r="VVD59" s="149"/>
      <c r="VVE59" s="150"/>
      <c r="VVF59" s="151"/>
      <c r="VVG59" s="146"/>
      <c r="VVH59" s="147"/>
      <c r="VVI59" s="147"/>
      <c r="VVJ59" s="147"/>
      <c r="VVK59" s="147"/>
      <c r="VVL59" s="147"/>
      <c r="VVM59" s="148"/>
      <c r="VVN59" s="148"/>
      <c r="VVO59" s="149"/>
      <c r="VVP59" s="149"/>
      <c r="VVQ59" s="150"/>
      <c r="VVR59" s="151"/>
      <c r="VVS59" s="146"/>
      <c r="VVT59" s="147"/>
      <c r="VVU59" s="147"/>
      <c r="VVV59" s="147"/>
      <c r="VVW59" s="147"/>
      <c r="VVX59" s="147"/>
      <c r="VVY59" s="148"/>
      <c r="VVZ59" s="148"/>
      <c r="VWA59" s="149"/>
      <c r="VWB59" s="149"/>
      <c r="VWC59" s="150"/>
      <c r="VWD59" s="151"/>
      <c r="VWE59" s="146"/>
      <c r="VWF59" s="147"/>
      <c r="VWG59" s="147"/>
      <c r="VWH59" s="147"/>
      <c r="VWI59" s="147"/>
      <c r="VWJ59" s="147"/>
      <c r="VWK59" s="148"/>
      <c r="VWL59" s="148"/>
      <c r="VWM59" s="149"/>
      <c r="VWN59" s="149"/>
      <c r="VWO59" s="150"/>
      <c r="VWP59" s="151"/>
      <c r="VWQ59" s="146"/>
      <c r="VWR59" s="147"/>
      <c r="VWS59" s="147"/>
      <c r="VWT59" s="147"/>
      <c r="VWU59" s="147"/>
      <c r="VWV59" s="147"/>
      <c r="VWW59" s="148"/>
      <c r="VWX59" s="148"/>
      <c r="VWY59" s="149"/>
      <c r="VWZ59" s="149"/>
      <c r="VXA59" s="150"/>
      <c r="VXB59" s="151"/>
      <c r="VXC59" s="146"/>
      <c r="VXD59" s="147"/>
      <c r="VXE59" s="147"/>
      <c r="VXF59" s="147"/>
      <c r="VXG59" s="147"/>
      <c r="VXH59" s="147"/>
      <c r="VXI59" s="148"/>
      <c r="VXJ59" s="148"/>
      <c r="VXK59" s="149"/>
      <c r="VXL59" s="149"/>
      <c r="VXM59" s="150"/>
      <c r="VXN59" s="151"/>
      <c r="VXO59" s="146"/>
      <c r="VXP59" s="147"/>
      <c r="VXQ59" s="147"/>
      <c r="VXR59" s="147"/>
      <c r="VXS59" s="147"/>
      <c r="VXT59" s="147"/>
      <c r="VXU59" s="148"/>
      <c r="VXV59" s="148"/>
      <c r="VXW59" s="149"/>
      <c r="VXX59" s="149"/>
      <c r="VXY59" s="150"/>
      <c r="VXZ59" s="151"/>
      <c r="VYA59" s="146"/>
      <c r="VYB59" s="147"/>
      <c r="VYC59" s="147"/>
      <c r="VYD59" s="147"/>
      <c r="VYE59" s="147"/>
      <c r="VYF59" s="147"/>
      <c r="VYG59" s="148"/>
      <c r="VYH59" s="148"/>
      <c r="VYI59" s="149"/>
      <c r="VYJ59" s="149"/>
      <c r="VYK59" s="150"/>
      <c r="VYL59" s="151"/>
      <c r="VYM59" s="146"/>
      <c r="VYN59" s="147"/>
      <c r="VYO59" s="147"/>
      <c r="VYP59" s="147"/>
      <c r="VYQ59" s="147"/>
      <c r="VYR59" s="147"/>
      <c r="VYS59" s="148"/>
      <c r="VYT59" s="148"/>
      <c r="VYU59" s="149"/>
      <c r="VYV59" s="149"/>
      <c r="VYW59" s="150"/>
      <c r="VYX59" s="151"/>
      <c r="VYY59" s="146"/>
      <c r="VYZ59" s="147"/>
      <c r="VZA59" s="147"/>
      <c r="VZB59" s="147"/>
      <c r="VZC59" s="147"/>
      <c r="VZD59" s="147"/>
      <c r="VZE59" s="148"/>
      <c r="VZF59" s="148"/>
      <c r="VZG59" s="149"/>
      <c r="VZH59" s="149"/>
      <c r="VZI59" s="150"/>
      <c r="VZJ59" s="151"/>
      <c r="VZK59" s="146"/>
      <c r="VZL59" s="147"/>
      <c r="VZM59" s="147"/>
      <c r="VZN59" s="147"/>
      <c r="VZO59" s="147"/>
      <c r="VZP59" s="147"/>
      <c r="VZQ59" s="148"/>
      <c r="VZR59" s="148"/>
      <c r="VZS59" s="149"/>
      <c r="VZT59" s="149"/>
      <c r="VZU59" s="150"/>
      <c r="VZV59" s="151"/>
      <c r="VZW59" s="146"/>
      <c r="VZX59" s="147"/>
      <c r="VZY59" s="147"/>
      <c r="VZZ59" s="147"/>
      <c r="WAA59" s="147"/>
      <c r="WAB59" s="147"/>
      <c r="WAC59" s="148"/>
      <c r="WAD59" s="148"/>
      <c r="WAE59" s="149"/>
      <c r="WAF59" s="149"/>
      <c r="WAG59" s="150"/>
      <c r="WAH59" s="151"/>
      <c r="WAI59" s="146"/>
      <c r="WAJ59" s="147"/>
      <c r="WAK59" s="147"/>
      <c r="WAL59" s="147"/>
      <c r="WAM59" s="147"/>
      <c r="WAN59" s="147"/>
      <c r="WAO59" s="148"/>
      <c r="WAP59" s="148"/>
      <c r="WAQ59" s="149"/>
      <c r="WAR59" s="149"/>
      <c r="WAS59" s="150"/>
      <c r="WAT59" s="151"/>
      <c r="WAU59" s="146"/>
      <c r="WAV59" s="147"/>
      <c r="WAW59" s="147"/>
      <c r="WAX59" s="147"/>
      <c r="WAY59" s="147"/>
      <c r="WAZ59" s="147"/>
      <c r="WBA59" s="148"/>
      <c r="WBB59" s="148"/>
      <c r="WBC59" s="149"/>
      <c r="WBD59" s="149"/>
      <c r="WBE59" s="150"/>
      <c r="WBF59" s="151"/>
      <c r="WBG59" s="146"/>
      <c r="WBH59" s="147"/>
      <c r="WBI59" s="147"/>
      <c r="WBJ59" s="147"/>
      <c r="WBK59" s="147"/>
      <c r="WBL59" s="147"/>
      <c r="WBM59" s="148"/>
      <c r="WBN59" s="148"/>
      <c r="WBO59" s="149"/>
      <c r="WBP59" s="149"/>
      <c r="WBQ59" s="150"/>
      <c r="WBR59" s="151"/>
      <c r="WBS59" s="146"/>
      <c r="WBT59" s="147"/>
      <c r="WBU59" s="147"/>
      <c r="WBV59" s="147"/>
      <c r="WBW59" s="147"/>
      <c r="WBX59" s="147"/>
      <c r="WBY59" s="148"/>
      <c r="WBZ59" s="148"/>
      <c r="WCA59" s="149"/>
      <c r="WCB59" s="149"/>
      <c r="WCC59" s="150"/>
      <c r="WCD59" s="151"/>
      <c r="WCE59" s="146"/>
      <c r="WCF59" s="147"/>
      <c r="WCG59" s="147"/>
      <c r="WCH59" s="147"/>
      <c r="WCI59" s="147"/>
      <c r="WCJ59" s="147"/>
      <c r="WCK59" s="148"/>
      <c r="WCL59" s="148"/>
      <c r="WCM59" s="149"/>
      <c r="WCN59" s="149"/>
      <c r="WCO59" s="150"/>
      <c r="WCP59" s="151"/>
      <c r="WCQ59" s="146"/>
      <c r="WCR59" s="147"/>
      <c r="WCS59" s="147"/>
      <c r="WCT59" s="147"/>
      <c r="WCU59" s="147"/>
      <c r="WCV59" s="147"/>
      <c r="WCW59" s="148"/>
      <c r="WCX59" s="148"/>
      <c r="WCY59" s="149"/>
      <c r="WCZ59" s="149"/>
      <c r="WDA59" s="150"/>
      <c r="WDB59" s="151"/>
      <c r="WDC59" s="146"/>
      <c r="WDD59" s="147"/>
      <c r="WDE59" s="147"/>
      <c r="WDF59" s="147"/>
      <c r="WDG59" s="147"/>
      <c r="WDH59" s="147"/>
      <c r="WDI59" s="148"/>
      <c r="WDJ59" s="148"/>
      <c r="WDK59" s="149"/>
      <c r="WDL59" s="149"/>
      <c r="WDM59" s="150"/>
      <c r="WDN59" s="151"/>
      <c r="WDO59" s="146"/>
      <c r="WDP59" s="147"/>
      <c r="WDQ59" s="147"/>
      <c r="WDR59" s="147"/>
      <c r="WDS59" s="147"/>
      <c r="WDT59" s="147"/>
      <c r="WDU59" s="148"/>
      <c r="WDV59" s="148"/>
      <c r="WDW59" s="149"/>
      <c r="WDX59" s="149"/>
      <c r="WDY59" s="150"/>
      <c r="WDZ59" s="151"/>
      <c r="WEA59" s="146"/>
      <c r="WEB59" s="147"/>
      <c r="WEC59" s="147"/>
      <c r="WED59" s="147"/>
      <c r="WEE59" s="147"/>
      <c r="WEF59" s="147"/>
      <c r="WEG59" s="148"/>
      <c r="WEH59" s="148"/>
      <c r="WEI59" s="149"/>
      <c r="WEJ59" s="149"/>
      <c r="WEK59" s="150"/>
      <c r="WEL59" s="151"/>
      <c r="WEM59" s="146"/>
      <c r="WEN59" s="147"/>
      <c r="WEO59" s="147"/>
      <c r="WEP59" s="147"/>
      <c r="WEQ59" s="147"/>
      <c r="WER59" s="147"/>
      <c r="WES59" s="148"/>
      <c r="WET59" s="148"/>
      <c r="WEU59" s="149"/>
      <c r="WEV59" s="149"/>
      <c r="WEW59" s="150"/>
      <c r="WEX59" s="151"/>
      <c r="WEY59" s="146"/>
      <c r="WEZ59" s="147"/>
      <c r="WFA59" s="147"/>
      <c r="WFB59" s="147"/>
      <c r="WFC59" s="147"/>
      <c r="WFD59" s="147"/>
      <c r="WFE59" s="148"/>
      <c r="WFF59" s="148"/>
      <c r="WFG59" s="149"/>
      <c r="WFH59" s="149"/>
      <c r="WFI59" s="150"/>
      <c r="WFJ59" s="151"/>
      <c r="WFK59" s="146"/>
      <c r="WFL59" s="147"/>
      <c r="WFM59" s="147"/>
      <c r="WFN59" s="147"/>
      <c r="WFO59" s="147"/>
      <c r="WFP59" s="147"/>
      <c r="WFQ59" s="148"/>
      <c r="WFR59" s="148"/>
      <c r="WFS59" s="149"/>
      <c r="WFT59" s="149"/>
      <c r="WFU59" s="150"/>
      <c r="WFV59" s="151"/>
      <c r="WFW59" s="146"/>
      <c r="WFX59" s="147"/>
      <c r="WFY59" s="147"/>
      <c r="WFZ59" s="147"/>
      <c r="WGA59" s="147"/>
      <c r="WGB59" s="147"/>
      <c r="WGC59" s="148"/>
      <c r="WGD59" s="148"/>
      <c r="WGE59" s="149"/>
      <c r="WGF59" s="149"/>
      <c r="WGG59" s="150"/>
      <c r="WGH59" s="151"/>
      <c r="WGI59" s="146"/>
      <c r="WGJ59" s="147"/>
      <c r="WGK59" s="147"/>
      <c r="WGL59" s="147"/>
      <c r="WGM59" s="147"/>
      <c r="WGN59" s="147"/>
      <c r="WGO59" s="148"/>
      <c r="WGP59" s="148"/>
      <c r="WGQ59" s="149"/>
      <c r="WGR59" s="149"/>
      <c r="WGS59" s="150"/>
      <c r="WGT59" s="151"/>
      <c r="WGU59" s="146"/>
      <c r="WGV59" s="147"/>
      <c r="WGW59" s="147"/>
      <c r="WGX59" s="147"/>
      <c r="WGY59" s="147"/>
      <c r="WGZ59" s="147"/>
      <c r="WHA59" s="148"/>
      <c r="WHB59" s="148"/>
      <c r="WHC59" s="149"/>
      <c r="WHD59" s="149"/>
      <c r="WHE59" s="150"/>
      <c r="WHF59" s="151"/>
      <c r="WHG59" s="146"/>
      <c r="WHH59" s="147"/>
      <c r="WHI59" s="147"/>
      <c r="WHJ59" s="147"/>
      <c r="WHK59" s="147"/>
      <c r="WHL59" s="147"/>
      <c r="WHM59" s="148"/>
      <c r="WHN59" s="148"/>
      <c r="WHO59" s="149"/>
      <c r="WHP59" s="149"/>
      <c r="WHQ59" s="150"/>
      <c r="WHR59" s="151"/>
      <c r="WHS59" s="146"/>
      <c r="WHT59" s="147"/>
      <c r="WHU59" s="147"/>
      <c r="WHV59" s="147"/>
      <c r="WHW59" s="147"/>
      <c r="WHX59" s="147"/>
      <c r="WHY59" s="148"/>
      <c r="WHZ59" s="148"/>
      <c r="WIA59" s="149"/>
      <c r="WIB59" s="149"/>
      <c r="WIC59" s="150"/>
      <c r="WID59" s="151"/>
      <c r="WIE59" s="146"/>
      <c r="WIF59" s="147"/>
      <c r="WIG59" s="147"/>
      <c r="WIH59" s="147"/>
      <c r="WII59" s="147"/>
      <c r="WIJ59" s="147"/>
      <c r="WIK59" s="148"/>
      <c r="WIL59" s="148"/>
      <c r="WIM59" s="149"/>
      <c r="WIN59" s="149"/>
      <c r="WIO59" s="150"/>
      <c r="WIP59" s="151"/>
      <c r="WIQ59" s="146"/>
      <c r="WIR59" s="147"/>
      <c r="WIS59" s="147"/>
      <c r="WIT59" s="147"/>
      <c r="WIU59" s="147"/>
      <c r="WIV59" s="147"/>
      <c r="WIW59" s="148"/>
      <c r="WIX59" s="148"/>
      <c r="WIY59" s="149"/>
      <c r="WIZ59" s="149"/>
      <c r="WJA59" s="150"/>
      <c r="WJB59" s="151"/>
      <c r="WJC59" s="146"/>
      <c r="WJD59" s="147"/>
      <c r="WJE59" s="147"/>
      <c r="WJF59" s="147"/>
      <c r="WJG59" s="147"/>
      <c r="WJH59" s="147"/>
      <c r="WJI59" s="148"/>
      <c r="WJJ59" s="148"/>
      <c r="WJK59" s="149"/>
      <c r="WJL59" s="149"/>
      <c r="WJM59" s="150"/>
      <c r="WJN59" s="151"/>
      <c r="WJO59" s="146"/>
      <c r="WJP59" s="147"/>
      <c r="WJQ59" s="147"/>
      <c r="WJR59" s="147"/>
      <c r="WJS59" s="147"/>
      <c r="WJT59" s="147"/>
      <c r="WJU59" s="148"/>
      <c r="WJV59" s="148"/>
      <c r="WJW59" s="149"/>
      <c r="WJX59" s="149"/>
      <c r="WJY59" s="150"/>
      <c r="WJZ59" s="151"/>
      <c r="WKA59" s="146"/>
      <c r="WKB59" s="147"/>
      <c r="WKC59" s="147"/>
      <c r="WKD59" s="147"/>
      <c r="WKE59" s="147"/>
      <c r="WKF59" s="147"/>
      <c r="WKG59" s="148"/>
      <c r="WKH59" s="148"/>
      <c r="WKI59" s="149"/>
      <c r="WKJ59" s="149"/>
      <c r="WKK59" s="150"/>
      <c r="WKL59" s="151"/>
      <c r="WKM59" s="146"/>
      <c r="WKN59" s="147"/>
      <c r="WKO59" s="147"/>
      <c r="WKP59" s="147"/>
      <c r="WKQ59" s="147"/>
      <c r="WKR59" s="147"/>
      <c r="WKS59" s="148"/>
      <c r="WKT59" s="148"/>
      <c r="WKU59" s="149"/>
      <c r="WKV59" s="149"/>
      <c r="WKW59" s="150"/>
      <c r="WKX59" s="151"/>
      <c r="WKY59" s="146"/>
      <c r="WKZ59" s="147"/>
      <c r="WLA59" s="147"/>
      <c r="WLB59" s="147"/>
      <c r="WLC59" s="147"/>
      <c r="WLD59" s="147"/>
      <c r="WLE59" s="148"/>
      <c r="WLF59" s="148"/>
      <c r="WLG59" s="149"/>
      <c r="WLH59" s="149"/>
      <c r="WLI59" s="150"/>
      <c r="WLJ59" s="151"/>
      <c r="WLK59" s="146"/>
      <c r="WLL59" s="147"/>
      <c r="WLM59" s="147"/>
      <c r="WLN59" s="147"/>
      <c r="WLO59" s="147"/>
      <c r="WLP59" s="147"/>
      <c r="WLQ59" s="148"/>
      <c r="WLR59" s="148"/>
      <c r="WLS59" s="149"/>
      <c r="WLT59" s="149"/>
      <c r="WLU59" s="150"/>
      <c r="WLV59" s="151"/>
      <c r="WLW59" s="146"/>
      <c r="WLX59" s="147"/>
      <c r="WLY59" s="147"/>
      <c r="WLZ59" s="147"/>
      <c r="WMA59" s="147"/>
      <c r="WMB59" s="147"/>
      <c r="WMC59" s="148"/>
      <c r="WMD59" s="148"/>
      <c r="WME59" s="149"/>
      <c r="WMF59" s="149"/>
      <c r="WMG59" s="150"/>
      <c r="WMH59" s="151"/>
      <c r="WMI59" s="146"/>
      <c r="WMJ59" s="147"/>
      <c r="WMK59" s="147"/>
      <c r="WML59" s="147"/>
      <c r="WMM59" s="147"/>
      <c r="WMN59" s="147"/>
      <c r="WMO59" s="148"/>
      <c r="WMP59" s="148"/>
      <c r="WMQ59" s="149"/>
      <c r="WMR59" s="149"/>
      <c r="WMS59" s="150"/>
      <c r="WMT59" s="151"/>
      <c r="WMU59" s="146"/>
      <c r="WMV59" s="147"/>
      <c r="WMW59" s="147"/>
      <c r="WMX59" s="147"/>
      <c r="WMY59" s="147"/>
      <c r="WMZ59" s="147"/>
      <c r="WNA59" s="148"/>
      <c r="WNB59" s="148"/>
      <c r="WNC59" s="149"/>
      <c r="WND59" s="149"/>
      <c r="WNE59" s="150"/>
      <c r="WNF59" s="151"/>
      <c r="WNG59" s="146"/>
      <c r="WNH59" s="147"/>
      <c r="WNI59" s="147"/>
      <c r="WNJ59" s="147"/>
      <c r="WNK59" s="147"/>
      <c r="WNL59" s="147"/>
      <c r="WNM59" s="148"/>
      <c r="WNN59" s="148"/>
      <c r="WNO59" s="149"/>
      <c r="WNP59" s="149"/>
      <c r="WNQ59" s="150"/>
      <c r="WNR59" s="151"/>
      <c r="WNS59" s="146"/>
      <c r="WNT59" s="147"/>
      <c r="WNU59" s="147"/>
      <c r="WNV59" s="147"/>
      <c r="WNW59" s="147"/>
      <c r="WNX59" s="147"/>
      <c r="WNY59" s="148"/>
      <c r="WNZ59" s="148"/>
      <c r="WOA59" s="149"/>
      <c r="WOB59" s="149"/>
      <c r="WOC59" s="150"/>
      <c r="WOD59" s="151"/>
      <c r="WOE59" s="146"/>
      <c r="WOF59" s="147"/>
      <c r="WOG59" s="147"/>
      <c r="WOH59" s="147"/>
      <c r="WOI59" s="147"/>
      <c r="WOJ59" s="147"/>
      <c r="WOK59" s="148"/>
      <c r="WOL59" s="148"/>
      <c r="WOM59" s="149"/>
      <c r="WON59" s="149"/>
      <c r="WOO59" s="150"/>
      <c r="WOP59" s="151"/>
      <c r="WOQ59" s="146"/>
      <c r="WOR59" s="147"/>
      <c r="WOS59" s="147"/>
      <c r="WOT59" s="147"/>
      <c r="WOU59" s="147"/>
      <c r="WOV59" s="147"/>
      <c r="WOW59" s="148"/>
      <c r="WOX59" s="148"/>
      <c r="WOY59" s="149"/>
      <c r="WOZ59" s="149"/>
      <c r="WPA59" s="150"/>
      <c r="WPB59" s="151"/>
      <c r="WPC59" s="146"/>
      <c r="WPD59" s="147"/>
      <c r="WPE59" s="147"/>
      <c r="WPF59" s="147"/>
      <c r="WPG59" s="147"/>
      <c r="WPH59" s="147"/>
      <c r="WPI59" s="148"/>
      <c r="WPJ59" s="148"/>
      <c r="WPK59" s="149"/>
      <c r="WPL59" s="149"/>
      <c r="WPM59" s="150"/>
      <c r="WPN59" s="151"/>
      <c r="WPO59" s="146"/>
      <c r="WPP59" s="147"/>
      <c r="WPQ59" s="147"/>
      <c r="WPR59" s="147"/>
      <c r="WPS59" s="147"/>
      <c r="WPT59" s="147"/>
      <c r="WPU59" s="148"/>
      <c r="WPV59" s="148"/>
      <c r="WPW59" s="149"/>
      <c r="WPX59" s="149"/>
      <c r="WPY59" s="150"/>
      <c r="WPZ59" s="151"/>
      <c r="WQA59" s="146"/>
      <c r="WQB59" s="147"/>
      <c r="WQC59" s="147"/>
      <c r="WQD59" s="147"/>
      <c r="WQE59" s="147"/>
      <c r="WQF59" s="147"/>
      <c r="WQG59" s="148"/>
      <c r="WQH59" s="148"/>
      <c r="WQI59" s="149"/>
      <c r="WQJ59" s="149"/>
      <c r="WQK59" s="150"/>
      <c r="WQL59" s="151"/>
      <c r="WQM59" s="146"/>
      <c r="WQN59" s="147"/>
      <c r="WQO59" s="147"/>
      <c r="WQP59" s="147"/>
      <c r="WQQ59" s="147"/>
      <c r="WQR59" s="147"/>
      <c r="WQS59" s="148"/>
      <c r="WQT59" s="148"/>
      <c r="WQU59" s="149"/>
      <c r="WQV59" s="149"/>
      <c r="WQW59" s="150"/>
      <c r="WQX59" s="151"/>
      <c r="WQY59" s="146"/>
      <c r="WQZ59" s="147"/>
      <c r="WRA59" s="147"/>
      <c r="WRB59" s="147"/>
      <c r="WRC59" s="147"/>
      <c r="WRD59" s="147"/>
      <c r="WRE59" s="148"/>
      <c r="WRF59" s="148"/>
      <c r="WRG59" s="149"/>
      <c r="WRH59" s="149"/>
      <c r="WRI59" s="150"/>
      <c r="WRJ59" s="151"/>
      <c r="WRK59" s="146"/>
      <c r="WRL59" s="147"/>
      <c r="WRM59" s="147"/>
      <c r="WRN59" s="147"/>
      <c r="WRO59" s="147"/>
      <c r="WRP59" s="147"/>
      <c r="WRQ59" s="148"/>
      <c r="WRR59" s="148"/>
      <c r="WRS59" s="149"/>
      <c r="WRT59" s="149"/>
      <c r="WRU59" s="150"/>
      <c r="WRV59" s="151"/>
      <c r="WRW59" s="146"/>
      <c r="WRX59" s="147"/>
      <c r="WRY59" s="147"/>
      <c r="WRZ59" s="147"/>
      <c r="WSA59" s="147"/>
      <c r="WSB59" s="147"/>
      <c r="WSC59" s="148"/>
      <c r="WSD59" s="148"/>
      <c r="WSE59" s="149"/>
      <c r="WSF59" s="149"/>
      <c r="WSG59" s="150"/>
      <c r="WSH59" s="151"/>
      <c r="WSI59" s="146"/>
      <c r="WSJ59" s="147"/>
      <c r="WSK59" s="147"/>
      <c r="WSL59" s="147"/>
      <c r="WSM59" s="147"/>
      <c r="WSN59" s="147"/>
      <c r="WSO59" s="148"/>
      <c r="WSP59" s="148"/>
      <c r="WSQ59" s="149"/>
      <c r="WSR59" s="149"/>
      <c r="WSS59" s="150"/>
      <c r="WST59" s="151"/>
      <c r="WSU59" s="146"/>
      <c r="WSV59" s="147"/>
      <c r="WSW59" s="147"/>
      <c r="WSX59" s="147"/>
      <c r="WSY59" s="147"/>
      <c r="WSZ59" s="147"/>
      <c r="WTA59" s="148"/>
      <c r="WTB59" s="148"/>
      <c r="WTC59" s="149"/>
      <c r="WTD59" s="149"/>
      <c r="WTE59" s="150"/>
      <c r="WTF59" s="151"/>
      <c r="WTG59" s="146"/>
      <c r="WTH59" s="147"/>
      <c r="WTI59" s="147"/>
      <c r="WTJ59" s="147"/>
      <c r="WTK59" s="147"/>
      <c r="WTL59" s="147"/>
      <c r="WTM59" s="148"/>
      <c r="WTN59" s="148"/>
      <c r="WTO59" s="149"/>
      <c r="WTP59" s="149"/>
      <c r="WTQ59" s="150"/>
      <c r="WTR59" s="151"/>
      <c r="WTS59" s="146"/>
      <c r="WTT59" s="147"/>
      <c r="WTU59" s="147"/>
      <c r="WTV59" s="147"/>
      <c r="WTW59" s="147"/>
      <c r="WTX59" s="147"/>
      <c r="WTY59" s="148"/>
      <c r="WTZ59" s="148"/>
      <c r="WUA59" s="149"/>
      <c r="WUB59" s="149"/>
      <c r="WUC59" s="150"/>
      <c r="WUD59" s="151"/>
      <c r="WUE59" s="146"/>
      <c r="WUF59" s="147"/>
      <c r="WUG59" s="147"/>
      <c r="WUH59" s="147"/>
      <c r="WUI59" s="147"/>
      <c r="WUJ59" s="147"/>
      <c r="WUK59" s="148"/>
      <c r="WUL59" s="148"/>
      <c r="WUM59" s="149"/>
      <c r="WUN59" s="149"/>
      <c r="WUO59" s="150"/>
      <c r="WUP59" s="151"/>
      <c r="WUQ59" s="146"/>
      <c r="WUR59" s="147"/>
      <c r="WUS59" s="147"/>
      <c r="WUT59" s="147"/>
      <c r="WUU59" s="147"/>
      <c r="WUV59" s="147"/>
      <c r="WUW59" s="148"/>
      <c r="WUX59" s="148"/>
      <c r="WUY59" s="149"/>
      <c r="WUZ59" s="149"/>
      <c r="WVA59" s="150"/>
      <c r="WVB59" s="151"/>
      <c r="WVC59" s="146"/>
      <c r="WVD59" s="147"/>
      <c r="WVE59" s="147"/>
      <c r="WVF59" s="147"/>
      <c r="WVG59" s="147"/>
      <c r="WVH59" s="147"/>
      <c r="WVI59" s="148"/>
      <c r="WVJ59" s="148"/>
      <c r="WVK59" s="149"/>
      <c r="WVL59" s="149"/>
      <c r="WVM59" s="150"/>
      <c r="WVN59" s="151"/>
      <c r="WVO59" s="146"/>
      <c r="WVP59" s="147"/>
      <c r="WVQ59" s="147"/>
      <c r="WVR59" s="147"/>
      <c r="WVS59" s="147"/>
      <c r="WVT59" s="147"/>
      <c r="WVU59" s="148"/>
      <c r="WVV59" s="148"/>
      <c r="WVW59" s="149"/>
      <c r="WVX59" s="149"/>
      <c r="WVY59" s="150"/>
      <c r="WVZ59" s="151"/>
      <c r="WWA59" s="146"/>
      <c r="WWB59" s="147"/>
      <c r="WWC59" s="147"/>
      <c r="WWD59" s="147"/>
      <c r="WWE59" s="147"/>
      <c r="WWF59" s="147"/>
      <c r="WWG59" s="148"/>
      <c r="WWH59" s="148"/>
      <c r="WWI59" s="149"/>
      <c r="WWJ59" s="149"/>
      <c r="WWK59" s="150"/>
      <c r="WWL59" s="151"/>
      <c r="WWM59" s="146"/>
      <c r="WWN59" s="147"/>
      <c r="WWO59" s="147"/>
      <c r="WWP59" s="147"/>
      <c r="WWQ59" s="147"/>
      <c r="WWR59" s="147"/>
      <c r="WWS59" s="148"/>
      <c r="WWT59" s="148"/>
      <c r="WWU59" s="149"/>
      <c r="WWV59" s="149"/>
      <c r="WWW59" s="150"/>
      <c r="WWX59" s="151"/>
      <c r="WWY59" s="146"/>
      <c r="WWZ59" s="147"/>
      <c r="WXA59" s="147"/>
      <c r="WXB59" s="147"/>
      <c r="WXC59" s="147"/>
      <c r="WXD59" s="147"/>
      <c r="WXE59" s="148"/>
      <c r="WXF59" s="148"/>
      <c r="WXG59" s="149"/>
      <c r="WXH59" s="149"/>
      <c r="WXI59" s="150"/>
      <c r="WXJ59" s="151"/>
      <c r="WXK59" s="146"/>
      <c r="WXL59" s="147"/>
      <c r="WXM59" s="147"/>
      <c r="WXN59" s="147"/>
      <c r="WXO59" s="147"/>
      <c r="WXP59" s="147"/>
      <c r="WXQ59" s="148"/>
      <c r="WXR59" s="148"/>
      <c r="WXS59" s="149"/>
      <c r="WXT59" s="149"/>
      <c r="WXU59" s="150"/>
      <c r="WXV59" s="151"/>
      <c r="WXW59" s="146"/>
      <c r="WXX59" s="147"/>
      <c r="WXY59" s="147"/>
      <c r="WXZ59" s="147"/>
      <c r="WYA59" s="147"/>
      <c r="WYB59" s="147"/>
      <c r="WYC59" s="148"/>
      <c r="WYD59" s="148"/>
      <c r="WYE59" s="149"/>
      <c r="WYF59" s="149"/>
      <c r="WYG59" s="150"/>
      <c r="WYH59" s="151"/>
      <c r="WYI59" s="146"/>
      <c r="WYJ59" s="147"/>
      <c r="WYK59" s="147"/>
      <c r="WYL59" s="147"/>
      <c r="WYM59" s="147"/>
      <c r="WYN59" s="147"/>
      <c r="WYO59" s="148"/>
      <c r="WYP59" s="148"/>
      <c r="WYQ59" s="149"/>
      <c r="WYR59" s="149"/>
      <c r="WYS59" s="150"/>
      <c r="WYT59" s="151"/>
      <c r="WYU59" s="146"/>
      <c r="WYV59" s="147"/>
      <c r="WYW59" s="147"/>
      <c r="WYX59" s="147"/>
      <c r="WYY59" s="147"/>
      <c r="WYZ59" s="147"/>
      <c r="WZA59" s="148"/>
      <c r="WZB59" s="148"/>
      <c r="WZC59" s="149"/>
      <c r="WZD59" s="149"/>
      <c r="WZE59" s="150"/>
      <c r="WZF59" s="151"/>
      <c r="WZG59" s="146"/>
      <c r="WZH59" s="147"/>
      <c r="WZI59" s="147"/>
      <c r="WZJ59" s="147"/>
      <c r="WZK59" s="147"/>
      <c r="WZL59" s="147"/>
      <c r="WZM59" s="148"/>
      <c r="WZN59" s="148"/>
      <c r="WZO59" s="149"/>
      <c r="WZP59" s="149"/>
      <c r="WZQ59" s="150"/>
      <c r="WZR59" s="151"/>
      <c r="WZS59" s="146"/>
      <c r="WZT59" s="147"/>
      <c r="WZU59" s="147"/>
      <c r="WZV59" s="147"/>
      <c r="WZW59" s="147"/>
      <c r="WZX59" s="147"/>
      <c r="WZY59" s="148"/>
      <c r="WZZ59" s="148"/>
      <c r="XAA59" s="149"/>
      <c r="XAB59" s="149"/>
      <c r="XAC59" s="150"/>
      <c r="XAD59" s="151"/>
      <c r="XAE59" s="146"/>
      <c r="XAF59" s="147"/>
      <c r="XAG59" s="147"/>
      <c r="XAH59" s="147"/>
      <c r="XAI59" s="147"/>
      <c r="XAJ59" s="147"/>
      <c r="XAK59" s="148"/>
      <c r="XAL59" s="148"/>
      <c r="XAM59" s="149"/>
      <c r="XAN59" s="149"/>
      <c r="XAO59" s="150"/>
      <c r="XAP59" s="151"/>
      <c r="XAQ59" s="146"/>
      <c r="XAR59" s="147"/>
      <c r="XAS59" s="147"/>
      <c r="XAT59" s="147"/>
      <c r="XAU59" s="147"/>
      <c r="XAV59" s="147"/>
      <c r="XAW59" s="148"/>
      <c r="XAX59" s="148"/>
      <c r="XAY59" s="149"/>
      <c r="XAZ59" s="149"/>
      <c r="XBA59" s="150"/>
      <c r="XBB59" s="151"/>
      <c r="XBC59" s="146"/>
      <c r="XBD59" s="147"/>
      <c r="XBE59" s="147"/>
      <c r="XBF59" s="147"/>
      <c r="XBG59" s="147"/>
      <c r="XBH59" s="147"/>
      <c r="XBI59" s="148"/>
      <c r="XBJ59" s="148"/>
      <c r="XBK59" s="149"/>
      <c r="XBL59" s="149"/>
      <c r="XBM59" s="150"/>
      <c r="XBN59" s="151"/>
      <c r="XBO59" s="146"/>
      <c r="XBP59" s="147"/>
      <c r="XBQ59" s="147"/>
      <c r="XBR59" s="147"/>
      <c r="XBS59" s="147"/>
      <c r="XBT59" s="147"/>
      <c r="XBU59" s="148"/>
      <c r="XBV59" s="148"/>
      <c r="XBW59" s="149"/>
      <c r="XBX59" s="149"/>
      <c r="XBY59" s="150"/>
      <c r="XBZ59" s="151"/>
      <c r="XCA59" s="146"/>
      <c r="XCB59" s="147"/>
      <c r="XCC59" s="147"/>
      <c r="XCD59" s="147"/>
      <c r="XCE59" s="147"/>
      <c r="XCF59" s="147"/>
      <c r="XCG59" s="148"/>
      <c r="XCH59" s="148"/>
      <c r="XCI59" s="149"/>
      <c r="XCJ59" s="149"/>
      <c r="XCK59" s="150"/>
      <c r="XCL59" s="151"/>
      <c r="XCM59" s="146"/>
      <c r="XCN59" s="147"/>
      <c r="XCO59" s="147"/>
      <c r="XCP59" s="147"/>
      <c r="XCQ59" s="147"/>
      <c r="XCR59" s="147"/>
      <c r="XCS59" s="148"/>
      <c r="XCT59" s="148"/>
      <c r="XCU59" s="149"/>
      <c r="XCV59" s="149"/>
      <c r="XCW59" s="150"/>
      <c r="XCX59" s="151"/>
      <c r="XCY59" s="146"/>
      <c r="XCZ59" s="147"/>
      <c r="XDA59" s="147"/>
      <c r="XDB59" s="147"/>
      <c r="XDC59" s="147"/>
      <c r="XDD59" s="147"/>
      <c r="XDE59" s="148"/>
      <c r="XDF59" s="148"/>
      <c r="XDG59" s="149"/>
      <c r="XDH59" s="149"/>
      <c r="XDI59" s="150"/>
      <c r="XDJ59" s="151"/>
      <c r="XDK59" s="146"/>
      <c r="XDL59" s="147"/>
      <c r="XDM59" s="147"/>
      <c r="XDN59" s="147"/>
      <c r="XDO59" s="147"/>
      <c r="XDP59" s="147"/>
      <c r="XDQ59" s="148"/>
      <c r="XDR59" s="148"/>
      <c r="XDS59" s="149"/>
      <c r="XDT59" s="149"/>
      <c r="XDU59" s="150"/>
      <c r="XDV59" s="151"/>
      <c r="XDW59" s="146"/>
      <c r="XDX59" s="147"/>
      <c r="XDY59" s="147"/>
      <c r="XDZ59" s="147"/>
      <c r="XEA59" s="147"/>
      <c r="XEB59" s="147"/>
      <c r="XEC59" s="148"/>
      <c r="XED59" s="148"/>
      <c r="XEE59" s="149"/>
      <c r="XEF59" s="149"/>
      <c r="XEG59" s="150"/>
      <c r="XEH59" s="151"/>
      <c r="XEI59" s="146"/>
      <c r="XEJ59" s="147"/>
      <c r="XEK59" s="147"/>
      <c r="XEL59" s="147"/>
      <c r="XEM59" s="147"/>
      <c r="XEN59" s="147"/>
      <c r="XEO59" s="148"/>
      <c r="XEP59" s="148"/>
      <c r="XEQ59" s="149"/>
      <c r="XER59" s="149"/>
      <c r="XES59" s="150"/>
      <c r="XET59" s="151"/>
      <c r="XEU59" s="146"/>
      <c r="XEV59" s="147"/>
      <c r="XEW59" s="147"/>
      <c r="XEX59" s="147"/>
      <c r="XEY59" s="147"/>
      <c r="XEZ59" s="147"/>
      <c r="XFA59" s="148"/>
      <c r="XFB59" s="148"/>
      <c r="XFC59" s="149"/>
      <c r="XFD59" s="149"/>
    </row>
    <row r="60" spans="1:16384" customFormat="1" ht="57" customHeight="1">
      <c r="A60" s="492" t="s">
        <v>379</v>
      </c>
      <c r="B60" s="493"/>
      <c r="C60" s="496" t="s">
        <v>15</v>
      </c>
      <c r="D60" s="497"/>
      <c r="E60" s="139" t="s">
        <v>368</v>
      </c>
      <c r="F60" s="138">
        <v>0</v>
      </c>
      <c r="G60" s="110"/>
      <c r="H60" s="110"/>
      <c r="I60" s="110"/>
      <c r="J60" s="168"/>
      <c r="K60" s="168"/>
      <c r="L60" s="110"/>
      <c r="M60" s="110"/>
      <c r="N60" s="110"/>
      <c r="O60" s="165"/>
      <c r="P60" s="110"/>
      <c r="Q60" s="110"/>
      <c r="R60" s="110"/>
    </row>
    <row r="61" spans="1:16384" customFormat="1" ht="57" customHeight="1">
      <c r="A61" s="492" t="s">
        <v>380</v>
      </c>
      <c r="B61" s="493"/>
      <c r="C61" s="496" t="s">
        <v>15</v>
      </c>
      <c r="D61" s="497"/>
      <c r="E61" s="139" t="s">
        <v>300</v>
      </c>
      <c r="F61" s="138">
        <v>0</v>
      </c>
      <c r="G61" s="110"/>
      <c r="H61" s="110"/>
      <c r="I61" s="110"/>
      <c r="J61" s="168"/>
      <c r="K61" s="168"/>
      <c r="L61" s="110"/>
      <c r="M61" s="110"/>
      <c r="N61" s="110"/>
      <c r="O61" s="165"/>
      <c r="P61" s="110"/>
      <c r="Q61" s="110"/>
      <c r="R61" s="110"/>
    </row>
    <row r="62" spans="1:16384" customFormat="1" ht="81" customHeight="1">
      <c r="A62" s="489" t="s">
        <v>381</v>
      </c>
      <c r="B62" s="490"/>
      <c r="C62" s="496" t="s">
        <v>15</v>
      </c>
      <c r="D62" s="497"/>
      <c r="E62" s="139" t="s">
        <v>368</v>
      </c>
      <c r="F62" s="138">
        <v>0</v>
      </c>
      <c r="G62" s="170"/>
      <c r="H62" s="170"/>
      <c r="I62" s="170"/>
      <c r="J62" s="171"/>
      <c r="K62" s="171"/>
      <c r="L62" s="170"/>
      <c r="M62" s="170"/>
      <c r="N62" s="170"/>
      <c r="O62" s="165"/>
      <c r="P62" s="170"/>
      <c r="Q62" s="170"/>
      <c r="R62" s="170"/>
    </row>
    <row r="63" spans="1:16384" customFormat="1" ht="69" customHeight="1">
      <c r="A63" s="489" t="s">
        <v>382</v>
      </c>
      <c r="B63" s="490"/>
      <c r="C63" s="496" t="s">
        <v>15</v>
      </c>
      <c r="D63" s="497"/>
      <c r="E63" s="139" t="s">
        <v>368</v>
      </c>
      <c r="F63" s="138">
        <v>0</v>
      </c>
      <c r="G63" s="170"/>
      <c r="H63" s="170"/>
      <c r="I63" s="170"/>
      <c r="J63" s="171"/>
      <c r="K63" s="171"/>
      <c r="L63" s="170"/>
      <c r="M63" s="170"/>
      <c r="N63" s="170"/>
      <c r="O63" s="110"/>
      <c r="P63" s="167"/>
      <c r="Q63" s="170"/>
      <c r="R63" s="170"/>
    </row>
    <row r="64" spans="1:16384" customFormat="1" ht="66.75" customHeight="1">
      <c r="A64" s="489" t="s">
        <v>369</v>
      </c>
      <c r="B64" s="490"/>
      <c r="C64" s="496" t="s">
        <v>15</v>
      </c>
      <c r="D64" s="497"/>
      <c r="E64" s="139" t="s">
        <v>370</v>
      </c>
      <c r="F64" s="138">
        <v>0</v>
      </c>
      <c r="G64" s="170"/>
      <c r="H64" s="170"/>
      <c r="I64" s="170"/>
      <c r="J64" s="171"/>
      <c r="K64" s="171"/>
      <c r="L64" s="170"/>
      <c r="M64" s="170"/>
      <c r="N64" s="170"/>
      <c r="O64" s="110"/>
      <c r="P64" s="167"/>
      <c r="Q64" s="170"/>
      <c r="R64" s="170"/>
    </row>
    <row r="65" spans="1:18" ht="70.5" customHeight="1">
      <c r="A65" s="489" t="s">
        <v>371</v>
      </c>
      <c r="B65" s="490"/>
      <c r="C65" s="491" t="s">
        <v>15</v>
      </c>
      <c r="D65" s="491"/>
      <c r="E65" s="139" t="s">
        <v>365</v>
      </c>
      <c r="F65" s="138">
        <v>0</v>
      </c>
      <c r="G65" s="170"/>
      <c r="H65" s="170"/>
      <c r="I65" s="170"/>
      <c r="J65" s="171"/>
      <c r="K65" s="171"/>
      <c r="L65" s="170"/>
      <c r="M65" s="170"/>
      <c r="N65" s="170"/>
      <c r="O65" s="170"/>
      <c r="P65" s="165"/>
      <c r="Q65" s="170"/>
      <c r="R65" s="170"/>
    </row>
    <row r="66" spans="1:18" ht="57.75" customHeight="1">
      <c r="A66" s="489" t="s">
        <v>382</v>
      </c>
      <c r="B66" s="490"/>
      <c r="C66" s="496" t="s">
        <v>15</v>
      </c>
      <c r="D66" s="497"/>
      <c r="E66" s="142" t="s">
        <v>326</v>
      </c>
      <c r="F66" s="138">
        <v>0</v>
      </c>
      <c r="G66" s="170"/>
      <c r="H66" s="170"/>
      <c r="I66" s="170"/>
      <c r="J66" s="171"/>
      <c r="K66" s="171"/>
      <c r="L66" s="170"/>
      <c r="M66" s="170"/>
      <c r="N66" s="170"/>
      <c r="O66" s="170"/>
      <c r="P66" s="165"/>
      <c r="Q66" s="170"/>
      <c r="R66" s="170"/>
    </row>
    <row r="67" spans="1:18" ht="93.75" customHeight="1">
      <c r="A67" s="489" t="s">
        <v>372</v>
      </c>
      <c r="B67" s="490"/>
      <c r="C67" s="496" t="s">
        <v>15</v>
      </c>
      <c r="D67" s="497"/>
      <c r="E67" s="142" t="s">
        <v>326</v>
      </c>
      <c r="F67" s="138">
        <v>0</v>
      </c>
      <c r="G67" s="170"/>
      <c r="H67" s="170"/>
      <c r="I67" s="170"/>
      <c r="J67" s="171"/>
      <c r="K67" s="171"/>
      <c r="L67" s="170"/>
      <c r="M67" s="170"/>
      <c r="N67" s="170"/>
      <c r="O67" s="170"/>
      <c r="P67" s="165"/>
      <c r="Q67" s="170"/>
      <c r="R67" s="170"/>
    </row>
    <row r="68" spans="1:18" ht="67.5" customHeight="1">
      <c r="A68" s="489" t="s">
        <v>383</v>
      </c>
      <c r="B68" s="490"/>
      <c r="C68" s="494" t="s">
        <v>340</v>
      </c>
      <c r="D68" s="495"/>
      <c r="E68" s="142" t="s">
        <v>300</v>
      </c>
      <c r="F68" s="138">
        <v>0</v>
      </c>
      <c r="G68" s="170"/>
      <c r="H68" s="170"/>
      <c r="I68" s="170"/>
      <c r="J68" s="171"/>
      <c r="K68" s="171"/>
      <c r="L68" s="170"/>
      <c r="M68" s="170"/>
      <c r="N68" s="170"/>
      <c r="O68" s="170"/>
      <c r="P68" s="165"/>
      <c r="Q68" s="170"/>
      <c r="R68" s="170"/>
    </row>
    <row r="69" spans="1:18" ht="87" customHeight="1">
      <c r="A69" s="489" t="s">
        <v>384</v>
      </c>
      <c r="B69" s="490"/>
      <c r="C69" s="494" t="s">
        <v>340</v>
      </c>
      <c r="D69" s="495"/>
      <c r="E69" s="142" t="s">
        <v>300</v>
      </c>
      <c r="F69" s="138">
        <v>0</v>
      </c>
      <c r="G69" s="170"/>
      <c r="H69" s="170"/>
      <c r="I69" s="170"/>
      <c r="J69" s="171"/>
      <c r="K69" s="171"/>
      <c r="L69" s="170"/>
      <c r="M69" s="170"/>
      <c r="N69" s="170"/>
      <c r="O69" s="170"/>
      <c r="P69" s="165"/>
      <c r="Q69" s="170"/>
      <c r="R69" s="170"/>
    </row>
    <row r="70" spans="1:18" ht="74.25" customHeight="1">
      <c r="A70" s="489" t="s">
        <v>385</v>
      </c>
      <c r="B70" s="490"/>
      <c r="C70" s="494" t="s">
        <v>340</v>
      </c>
      <c r="D70" s="495"/>
      <c r="E70" s="142" t="s">
        <v>302</v>
      </c>
      <c r="F70" s="138">
        <v>0</v>
      </c>
      <c r="G70" s="170"/>
      <c r="H70" s="170"/>
      <c r="I70" s="170"/>
      <c r="J70" s="171"/>
      <c r="K70" s="171"/>
      <c r="L70" s="170"/>
      <c r="M70" s="170"/>
      <c r="N70" s="170"/>
      <c r="O70" s="170"/>
      <c r="P70" s="170"/>
      <c r="Q70" s="167"/>
      <c r="R70" s="170"/>
    </row>
    <row r="71" spans="1:18" ht="67.5" customHeight="1">
      <c r="A71" s="492" t="s">
        <v>386</v>
      </c>
      <c r="B71" s="493"/>
      <c r="C71" s="494" t="s">
        <v>340</v>
      </c>
      <c r="D71" s="495"/>
      <c r="E71" s="142" t="s">
        <v>304</v>
      </c>
      <c r="F71" s="138">
        <v>0</v>
      </c>
      <c r="G71" s="170"/>
      <c r="H71" s="170"/>
      <c r="I71" s="170"/>
      <c r="J71" s="171"/>
      <c r="K71" s="171"/>
      <c r="L71" s="170"/>
      <c r="M71" s="170"/>
      <c r="N71" s="170"/>
      <c r="O71" s="170"/>
      <c r="P71" s="170"/>
      <c r="Q71" s="167"/>
      <c r="R71" s="170"/>
    </row>
    <row r="72" spans="1:18" ht="67.5" customHeight="1">
      <c r="A72" s="492" t="s">
        <v>393</v>
      </c>
      <c r="B72" s="493"/>
      <c r="C72" s="491" t="s">
        <v>15</v>
      </c>
      <c r="D72" s="491"/>
      <c r="E72" s="142" t="s">
        <v>390</v>
      </c>
      <c r="F72" s="138">
        <v>0</v>
      </c>
      <c r="G72" s="170"/>
      <c r="H72" s="170"/>
      <c r="I72" s="170"/>
      <c r="J72" s="171"/>
      <c r="K72" s="171"/>
      <c r="L72" s="170"/>
      <c r="M72" s="170"/>
      <c r="N72" s="170"/>
      <c r="O72" s="170"/>
      <c r="P72" s="170"/>
      <c r="Q72" s="167"/>
      <c r="R72" s="170"/>
    </row>
    <row r="73" spans="1:18" ht="80.25" customHeight="1">
      <c r="A73" s="489" t="s">
        <v>387</v>
      </c>
      <c r="B73" s="490"/>
      <c r="C73" s="494" t="s">
        <v>340</v>
      </c>
      <c r="D73" s="495"/>
      <c r="E73" s="142" t="s">
        <v>327</v>
      </c>
      <c r="F73" s="138">
        <v>0</v>
      </c>
      <c r="G73" s="170"/>
      <c r="H73" s="170"/>
      <c r="I73" s="170"/>
      <c r="J73" s="171"/>
      <c r="K73" s="171"/>
      <c r="L73" s="170"/>
      <c r="M73" s="170"/>
      <c r="N73" s="170"/>
      <c r="O73" s="170"/>
      <c r="P73" s="170"/>
      <c r="Q73" s="167"/>
      <c r="R73" s="170"/>
    </row>
    <row r="74" spans="1:18" ht="132.75" customHeight="1">
      <c r="A74" s="489" t="s">
        <v>388</v>
      </c>
      <c r="B74" s="490"/>
      <c r="C74" s="491" t="s">
        <v>15</v>
      </c>
      <c r="D74" s="491"/>
      <c r="E74" s="142" t="s">
        <v>389</v>
      </c>
      <c r="F74" s="138">
        <v>0</v>
      </c>
      <c r="G74" s="170"/>
      <c r="H74" s="170"/>
      <c r="I74" s="170"/>
      <c r="J74" s="171"/>
      <c r="K74" s="171"/>
      <c r="L74" s="170"/>
      <c r="M74" s="170"/>
      <c r="N74" s="170"/>
      <c r="O74" s="170"/>
      <c r="P74" s="170"/>
      <c r="Q74" s="167"/>
      <c r="R74" s="170"/>
    </row>
    <row r="75" spans="1:18" ht="96.75" customHeight="1">
      <c r="A75" s="489" t="s">
        <v>391</v>
      </c>
      <c r="B75" s="490"/>
      <c r="C75" s="491" t="s">
        <v>15</v>
      </c>
      <c r="D75" s="491"/>
      <c r="E75" s="142" t="s">
        <v>392</v>
      </c>
      <c r="F75" s="138">
        <v>0</v>
      </c>
      <c r="G75" s="170"/>
      <c r="H75" s="170"/>
      <c r="I75" s="170"/>
      <c r="J75" s="171"/>
      <c r="K75" s="171"/>
      <c r="L75" s="170"/>
      <c r="M75" s="170"/>
      <c r="N75" s="170"/>
      <c r="O75" s="170"/>
      <c r="P75" s="170"/>
      <c r="Q75" s="167"/>
      <c r="R75" s="170"/>
    </row>
    <row r="76" spans="1:18" ht="72.75" customHeight="1">
      <c r="A76" s="489" t="s">
        <v>388</v>
      </c>
      <c r="B76" s="490"/>
      <c r="C76" s="491" t="s">
        <v>15</v>
      </c>
      <c r="D76" s="491"/>
      <c r="E76" s="142" t="s">
        <v>390</v>
      </c>
      <c r="F76" s="138">
        <v>0</v>
      </c>
      <c r="G76" s="170"/>
      <c r="H76" s="170"/>
      <c r="I76" s="170"/>
      <c r="J76" s="171"/>
      <c r="K76" s="171"/>
      <c r="L76" s="170"/>
      <c r="M76" s="170"/>
      <c r="N76" s="170"/>
      <c r="O76" s="170"/>
      <c r="P76" s="170"/>
      <c r="Q76" s="167"/>
      <c r="R76" s="170"/>
    </row>
    <row r="77" spans="1:18" ht="73.5" customHeight="1">
      <c r="A77" s="489" t="s">
        <v>328</v>
      </c>
      <c r="B77" s="490"/>
      <c r="C77" s="491" t="s">
        <v>15</v>
      </c>
      <c r="D77" s="491"/>
      <c r="E77" s="139" t="s">
        <v>300</v>
      </c>
      <c r="F77" s="138">
        <v>0</v>
      </c>
      <c r="G77" s="170"/>
      <c r="H77" s="170"/>
      <c r="I77" s="170"/>
      <c r="J77" s="171"/>
      <c r="K77" s="171"/>
      <c r="L77" s="170"/>
      <c r="M77" s="170"/>
      <c r="N77" s="170"/>
      <c r="O77" s="170"/>
      <c r="P77" s="170"/>
      <c r="Q77" s="170"/>
      <c r="R77" s="167"/>
    </row>
    <row r="78" spans="1:18" ht="73.5" customHeight="1">
      <c r="A78" s="489" t="s">
        <v>329</v>
      </c>
      <c r="B78" s="490"/>
      <c r="C78" s="491" t="s">
        <v>15</v>
      </c>
      <c r="D78" s="491"/>
      <c r="E78" s="139" t="s">
        <v>331</v>
      </c>
      <c r="F78" s="138">
        <v>0</v>
      </c>
      <c r="G78" s="170"/>
      <c r="H78" s="170"/>
      <c r="I78" s="170"/>
      <c r="J78" s="171"/>
      <c r="K78" s="171"/>
      <c r="L78" s="170"/>
      <c r="M78" s="170"/>
      <c r="N78" s="170"/>
      <c r="O78" s="170"/>
      <c r="P78" s="170"/>
      <c r="Q78" s="170"/>
      <c r="R78" s="167"/>
    </row>
    <row r="79" spans="1:18" ht="73.5" customHeight="1">
      <c r="A79" s="489" t="s">
        <v>330</v>
      </c>
      <c r="B79" s="490"/>
      <c r="C79" s="491" t="s">
        <v>15</v>
      </c>
      <c r="D79" s="491"/>
      <c r="E79" s="139" t="s">
        <v>331</v>
      </c>
      <c r="F79" s="138">
        <v>0</v>
      </c>
      <c r="G79" s="170"/>
      <c r="H79" s="170"/>
      <c r="I79" s="170"/>
      <c r="J79" s="171"/>
      <c r="K79" s="171"/>
      <c r="L79" s="170"/>
      <c r="M79" s="170"/>
      <c r="N79" s="170"/>
      <c r="O79" s="170"/>
      <c r="P79" s="170"/>
      <c r="Q79" s="170"/>
      <c r="R79" s="167"/>
    </row>
    <row r="80" spans="1:18" s="159" customFormat="1">
      <c r="J80" s="160"/>
      <c r="K80" s="160"/>
    </row>
    <row r="81" spans="10:11" s="159" customFormat="1">
      <c r="J81" s="160"/>
      <c r="K81" s="160"/>
    </row>
    <row r="82" spans="10:11" s="159" customFormat="1">
      <c r="J82" s="160"/>
      <c r="K82" s="160"/>
    </row>
    <row r="83" spans="10:11" s="159" customFormat="1">
      <c r="J83" s="160"/>
      <c r="K83" s="160"/>
    </row>
    <row r="84" spans="10:11" s="159" customFormat="1">
      <c r="J84" s="160"/>
      <c r="K84" s="160"/>
    </row>
    <row r="85" spans="10:11" s="159" customFormat="1">
      <c r="J85" s="160"/>
      <c r="K85" s="160"/>
    </row>
    <row r="86" spans="10:11" s="159" customFormat="1">
      <c r="J86" s="160"/>
      <c r="K86" s="160"/>
    </row>
    <row r="87" spans="10:11" s="159" customFormat="1">
      <c r="J87" s="160"/>
      <c r="K87" s="160"/>
    </row>
    <row r="88" spans="10:11" s="159" customFormat="1">
      <c r="J88" s="160"/>
      <c r="K88" s="160"/>
    </row>
    <row r="89" spans="10:11" s="159" customFormat="1">
      <c r="J89" s="160"/>
      <c r="K89" s="160"/>
    </row>
    <row r="90" spans="10:11" s="159" customFormat="1">
      <c r="J90" s="160"/>
      <c r="K90" s="160"/>
    </row>
    <row r="91" spans="10:11" s="159" customFormat="1">
      <c r="J91" s="160"/>
      <c r="K91" s="160"/>
    </row>
    <row r="92" spans="10:11" s="159" customFormat="1">
      <c r="J92" s="160"/>
      <c r="K92" s="160"/>
    </row>
    <row r="93" spans="10:11" s="159" customFormat="1">
      <c r="J93" s="160"/>
      <c r="K93" s="160"/>
    </row>
    <row r="94" spans="10:11" s="159" customFormat="1">
      <c r="J94" s="160"/>
      <c r="K94" s="160"/>
    </row>
    <row r="95" spans="10:11" s="159" customFormat="1">
      <c r="J95" s="160"/>
      <c r="K95" s="160"/>
    </row>
    <row r="96" spans="10:11" s="159" customFormat="1">
      <c r="J96" s="160"/>
      <c r="K96" s="160"/>
    </row>
    <row r="97" spans="10:11" s="159" customFormat="1">
      <c r="J97" s="160"/>
      <c r="K97" s="160"/>
    </row>
    <row r="98" spans="10:11" s="159" customFormat="1">
      <c r="J98" s="160"/>
      <c r="K98" s="160"/>
    </row>
    <row r="99" spans="10:11" s="159" customFormat="1">
      <c r="J99" s="160"/>
      <c r="K99" s="160"/>
    </row>
    <row r="100" spans="10:11" s="159" customFormat="1">
      <c r="J100" s="160"/>
      <c r="K100" s="160"/>
    </row>
    <row r="101" spans="10:11" s="159" customFormat="1">
      <c r="J101" s="160"/>
      <c r="K101" s="160"/>
    </row>
    <row r="102" spans="10:11" s="159" customFormat="1">
      <c r="J102" s="160"/>
      <c r="K102" s="160"/>
    </row>
    <row r="103" spans="10:11" s="159" customFormat="1">
      <c r="J103" s="160"/>
      <c r="K103" s="160"/>
    </row>
    <row r="104" spans="10:11" s="159" customFormat="1">
      <c r="J104" s="160"/>
      <c r="K104" s="160"/>
    </row>
    <row r="105" spans="10:11" s="159" customFormat="1">
      <c r="J105" s="160"/>
      <c r="K105" s="160"/>
    </row>
    <row r="106" spans="10:11" s="159" customFormat="1">
      <c r="J106" s="160"/>
      <c r="K106" s="160"/>
    </row>
    <row r="107" spans="10:11" s="159" customFormat="1">
      <c r="J107" s="160"/>
      <c r="K107" s="160"/>
    </row>
    <row r="108" spans="10:11" s="159" customFormat="1">
      <c r="J108" s="160"/>
      <c r="K108" s="160"/>
    </row>
    <row r="109" spans="10:11" s="159" customFormat="1">
      <c r="J109" s="160"/>
      <c r="K109" s="160"/>
    </row>
    <row r="110" spans="10:11" s="159" customFormat="1">
      <c r="J110" s="160"/>
      <c r="K110" s="160"/>
    </row>
    <row r="111" spans="10:11" s="159" customFormat="1">
      <c r="J111" s="160"/>
      <c r="K111" s="160"/>
    </row>
    <row r="112" spans="10:11" s="159" customFormat="1">
      <c r="J112" s="160"/>
      <c r="K112" s="160"/>
    </row>
    <row r="113" spans="10:11" s="159" customFormat="1">
      <c r="J113" s="160"/>
      <c r="K113" s="160"/>
    </row>
    <row r="114" spans="10:11" s="159" customFormat="1">
      <c r="J114" s="160"/>
      <c r="K114" s="160"/>
    </row>
    <row r="115" spans="10:11" s="159" customFormat="1">
      <c r="J115" s="160"/>
      <c r="K115" s="160"/>
    </row>
    <row r="116" spans="10:11" s="159" customFormat="1">
      <c r="J116" s="160"/>
      <c r="K116" s="160"/>
    </row>
    <row r="117" spans="10:11" s="159" customFormat="1">
      <c r="J117" s="160"/>
      <c r="K117" s="160"/>
    </row>
    <row r="118" spans="10:11" s="159" customFormat="1">
      <c r="J118" s="160"/>
      <c r="K118" s="160"/>
    </row>
    <row r="119" spans="10:11" s="159" customFormat="1">
      <c r="J119" s="160"/>
      <c r="K119" s="160"/>
    </row>
    <row r="120" spans="10:11" s="159" customFormat="1">
      <c r="J120" s="160"/>
      <c r="K120" s="160"/>
    </row>
    <row r="121" spans="10:11" s="159" customFormat="1">
      <c r="J121" s="160"/>
      <c r="K121" s="160"/>
    </row>
    <row r="122" spans="10:11" s="159" customFormat="1">
      <c r="J122" s="160"/>
      <c r="K122" s="160"/>
    </row>
    <row r="123" spans="10:11" s="159" customFormat="1">
      <c r="J123" s="160"/>
      <c r="K123" s="160"/>
    </row>
    <row r="124" spans="10:11" s="159" customFormat="1">
      <c r="J124" s="160"/>
      <c r="K124" s="160"/>
    </row>
    <row r="125" spans="10:11" s="159" customFormat="1">
      <c r="J125" s="160"/>
      <c r="K125" s="160"/>
    </row>
    <row r="126" spans="10:11" s="159" customFormat="1">
      <c r="J126" s="160"/>
      <c r="K126" s="160"/>
    </row>
    <row r="127" spans="10:11" s="159" customFormat="1">
      <c r="J127" s="160"/>
      <c r="K127" s="160"/>
    </row>
    <row r="128" spans="10:11" s="159" customFormat="1">
      <c r="J128" s="160"/>
      <c r="K128" s="160"/>
    </row>
    <row r="129" spans="10:11" s="159" customFormat="1">
      <c r="J129" s="160"/>
      <c r="K129" s="160"/>
    </row>
    <row r="130" spans="10:11" s="159" customFormat="1">
      <c r="J130" s="160"/>
      <c r="K130" s="160"/>
    </row>
    <row r="131" spans="10:11" s="159" customFormat="1">
      <c r="J131" s="160"/>
      <c r="K131" s="160"/>
    </row>
    <row r="132" spans="10:11" s="159" customFormat="1">
      <c r="J132" s="160"/>
      <c r="K132" s="160"/>
    </row>
    <row r="133" spans="10:11" s="159" customFormat="1">
      <c r="J133" s="160"/>
      <c r="K133" s="160"/>
    </row>
    <row r="134" spans="10:11" s="159" customFormat="1">
      <c r="J134" s="160"/>
      <c r="K134" s="160"/>
    </row>
    <row r="135" spans="10:11" s="159" customFormat="1">
      <c r="J135" s="160"/>
      <c r="K135" s="160"/>
    </row>
    <row r="136" spans="10:11" s="159" customFormat="1">
      <c r="J136" s="160"/>
      <c r="K136" s="160"/>
    </row>
    <row r="137" spans="10:11" s="159" customFormat="1">
      <c r="J137" s="160"/>
      <c r="K137" s="160"/>
    </row>
    <row r="138" spans="10:11" s="159" customFormat="1">
      <c r="J138" s="160"/>
      <c r="K138" s="160"/>
    </row>
    <row r="139" spans="10:11" s="159" customFormat="1">
      <c r="J139" s="160"/>
      <c r="K139" s="160"/>
    </row>
    <row r="140" spans="10:11" s="159" customFormat="1">
      <c r="J140" s="160"/>
      <c r="K140" s="160"/>
    </row>
    <row r="141" spans="10:11" s="159" customFormat="1">
      <c r="J141" s="160"/>
      <c r="K141" s="160"/>
    </row>
    <row r="142" spans="10:11" s="159" customFormat="1">
      <c r="J142" s="160"/>
      <c r="K142" s="160"/>
    </row>
    <row r="143" spans="10:11" s="159" customFormat="1">
      <c r="J143" s="160"/>
      <c r="K143" s="160"/>
    </row>
    <row r="144" spans="10:11" s="159" customFormat="1">
      <c r="J144" s="160"/>
      <c r="K144" s="160"/>
    </row>
    <row r="145" spans="10:11" s="159" customFormat="1">
      <c r="J145" s="160"/>
      <c r="K145" s="160"/>
    </row>
    <row r="146" spans="10:11" s="159" customFormat="1">
      <c r="J146" s="160"/>
      <c r="K146" s="160"/>
    </row>
    <row r="147" spans="10:11" s="159" customFormat="1">
      <c r="J147" s="160"/>
      <c r="K147" s="160"/>
    </row>
    <row r="148" spans="10:11" s="159" customFormat="1">
      <c r="J148" s="160"/>
      <c r="K148" s="160"/>
    </row>
    <row r="149" spans="10:11" s="159" customFormat="1">
      <c r="J149" s="160"/>
      <c r="K149" s="160"/>
    </row>
    <row r="150" spans="10:11" s="159" customFormat="1">
      <c r="J150" s="160"/>
      <c r="K150" s="160"/>
    </row>
    <row r="151" spans="10:11" s="159" customFormat="1">
      <c r="J151" s="160"/>
      <c r="K151" s="160"/>
    </row>
    <row r="152" spans="10:11" s="159" customFormat="1">
      <c r="J152" s="160"/>
      <c r="K152" s="160"/>
    </row>
    <row r="153" spans="10:11" s="159" customFormat="1">
      <c r="J153" s="160"/>
      <c r="K153" s="160"/>
    </row>
    <row r="154" spans="10:11" s="159" customFormat="1">
      <c r="J154" s="160"/>
      <c r="K154" s="160"/>
    </row>
    <row r="155" spans="10:11" s="159" customFormat="1">
      <c r="J155" s="160"/>
      <c r="K155" s="160"/>
    </row>
    <row r="156" spans="10:11" s="159" customFormat="1">
      <c r="J156" s="160"/>
      <c r="K156" s="160"/>
    </row>
    <row r="157" spans="10:11" s="159" customFormat="1">
      <c r="J157" s="160"/>
      <c r="K157" s="160"/>
    </row>
    <row r="158" spans="10:11" s="159" customFormat="1">
      <c r="J158" s="160"/>
      <c r="K158" s="160"/>
    </row>
    <row r="159" spans="10:11" s="159" customFormat="1">
      <c r="J159" s="160"/>
      <c r="K159" s="160"/>
    </row>
    <row r="160" spans="10:11" s="159" customFormat="1">
      <c r="J160" s="160"/>
      <c r="K160" s="160"/>
    </row>
    <row r="161" spans="10:11" s="159" customFormat="1">
      <c r="J161" s="160"/>
      <c r="K161" s="160"/>
    </row>
    <row r="162" spans="10:11" s="159" customFormat="1">
      <c r="J162" s="160"/>
      <c r="K162" s="160"/>
    </row>
    <row r="163" spans="10:11" s="159" customFormat="1">
      <c r="J163" s="160"/>
      <c r="K163" s="160"/>
    </row>
    <row r="164" spans="10:11" s="159" customFormat="1">
      <c r="J164" s="160"/>
      <c r="K164" s="160"/>
    </row>
    <row r="165" spans="10:11" s="159" customFormat="1">
      <c r="J165" s="160"/>
      <c r="K165" s="160"/>
    </row>
    <row r="166" spans="10:11" s="159" customFormat="1">
      <c r="J166" s="160"/>
      <c r="K166" s="160"/>
    </row>
    <row r="167" spans="10:11" s="159" customFormat="1">
      <c r="J167" s="160"/>
      <c r="K167" s="160"/>
    </row>
    <row r="168" spans="10:11" s="159" customFormat="1">
      <c r="J168" s="160"/>
      <c r="K168" s="160"/>
    </row>
    <row r="169" spans="10:11" s="159" customFormat="1">
      <c r="J169" s="160"/>
      <c r="K169" s="160"/>
    </row>
    <row r="170" spans="10:11" s="159" customFormat="1">
      <c r="J170" s="160"/>
      <c r="K170" s="160"/>
    </row>
    <row r="171" spans="10:11" s="159" customFormat="1">
      <c r="J171" s="160"/>
      <c r="K171" s="160"/>
    </row>
    <row r="172" spans="10:11" s="159" customFormat="1">
      <c r="J172" s="160"/>
      <c r="K172" s="160"/>
    </row>
    <row r="173" spans="10:11" s="159" customFormat="1">
      <c r="J173" s="160"/>
      <c r="K173" s="160"/>
    </row>
    <row r="174" spans="10:11" s="159" customFormat="1">
      <c r="J174" s="160"/>
      <c r="K174" s="160"/>
    </row>
    <row r="175" spans="10:11" s="159" customFormat="1">
      <c r="J175" s="160"/>
      <c r="K175" s="160"/>
    </row>
    <row r="176" spans="10:11" s="159" customFormat="1">
      <c r="J176" s="160"/>
      <c r="K176" s="160"/>
    </row>
    <row r="177" spans="10:11" s="159" customFormat="1">
      <c r="J177" s="160"/>
      <c r="K177" s="160"/>
    </row>
    <row r="178" spans="10:11" s="159" customFormat="1">
      <c r="J178" s="160"/>
      <c r="K178" s="160"/>
    </row>
    <row r="179" spans="10:11" s="159" customFormat="1">
      <c r="J179" s="160"/>
      <c r="K179" s="160"/>
    </row>
    <row r="180" spans="10:11" s="159" customFormat="1">
      <c r="J180" s="160"/>
      <c r="K180" s="160"/>
    </row>
    <row r="181" spans="10:11" s="159" customFormat="1">
      <c r="J181" s="160"/>
      <c r="K181" s="160"/>
    </row>
    <row r="182" spans="10:11" s="159" customFormat="1">
      <c r="J182" s="160"/>
      <c r="K182" s="160"/>
    </row>
    <row r="183" spans="10:11" s="159" customFormat="1">
      <c r="J183" s="160"/>
      <c r="K183" s="160"/>
    </row>
    <row r="184" spans="10:11" s="159" customFormat="1">
      <c r="J184" s="160"/>
      <c r="K184" s="160"/>
    </row>
    <row r="185" spans="10:11" s="159" customFormat="1">
      <c r="J185" s="160"/>
      <c r="K185" s="160"/>
    </row>
    <row r="186" spans="10:11" s="159" customFormat="1">
      <c r="J186" s="160"/>
      <c r="K186" s="160"/>
    </row>
    <row r="187" spans="10:11" s="159" customFormat="1">
      <c r="J187" s="160"/>
      <c r="K187" s="160"/>
    </row>
    <row r="188" spans="10:11" s="159" customFormat="1">
      <c r="J188" s="160"/>
      <c r="K188" s="160"/>
    </row>
    <row r="189" spans="10:11" s="159" customFormat="1">
      <c r="J189" s="160"/>
      <c r="K189" s="160"/>
    </row>
    <row r="190" spans="10:11" s="159" customFormat="1">
      <c r="J190" s="160"/>
      <c r="K190" s="160"/>
    </row>
    <row r="191" spans="10:11" s="159" customFormat="1">
      <c r="J191" s="160"/>
      <c r="K191" s="160"/>
    </row>
    <row r="192" spans="10:11" s="159" customFormat="1">
      <c r="J192" s="160"/>
      <c r="K192" s="160"/>
    </row>
    <row r="193" spans="10:11" s="159" customFormat="1">
      <c r="J193" s="160"/>
      <c r="K193" s="160"/>
    </row>
    <row r="194" spans="10:11" s="159" customFormat="1">
      <c r="J194" s="160"/>
      <c r="K194" s="160"/>
    </row>
    <row r="195" spans="10:11" s="159" customFormat="1">
      <c r="J195" s="160"/>
      <c r="K195" s="160"/>
    </row>
    <row r="196" spans="10:11" s="159" customFormat="1">
      <c r="J196" s="160"/>
      <c r="K196" s="160"/>
    </row>
    <row r="197" spans="10:11" s="159" customFormat="1">
      <c r="J197" s="160"/>
      <c r="K197" s="160"/>
    </row>
    <row r="198" spans="10:11" s="159" customFormat="1">
      <c r="J198" s="160"/>
      <c r="K198" s="160"/>
    </row>
    <row r="199" spans="10:11" s="159" customFormat="1">
      <c r="J199" s="160"/>
      <c r="K199" s="160"/>
    </row>
    <row r="200" spans="10:11" s="159" customFormat="1">
      <c r="J200" s="160"/>
      <c r="K200" s="160"/>
    </row>
    <row r="201" spans="10:11" s="159" customFormat="1">
      <c r="J201" s="160"/>
      <c r="K201" s="160"/>
    </row>
    <row r="202" spans="10:11" s="159" customFormat="1">
      <c r="J202" s="160"/>
      <c r="K202" s="160"/>
    </row>
    <row r="203" spans="10:11" s="159" customFormat="1">
      <c r="J203" s="160"/>
      <c r="K203" s="160"/>
    </row>
    <row r="204" spans="10:11" s="159" customFormat="1">
      <c r="J204" s="160"/>
      <c r="K204" s="160"/>
    </row>
    <row r="205" spans="10:11" s="159" customFormat="1">
      <c r="J205" s="160"/>
      <c r="K205" s="160"/>
    </row>
    <row r="206" spans="10:11" s="159" customFormat="1">
      <c r="J206" s="160"/>
      <c r="K206" s="160"/>
    </row>
    <row r="207" spans="10:11" s="159" customFormat="1">
      <c r="J207" s="160"/>
      <c r="K207" s="160"/>
    </row>
    <row r="208" spans="10:11" s="159" customFormat="1">
      <c r="J208" s="160"/>
      <c r="K208" s="160"/>
    </row>
    <row r="209" spans="10:11" s="159" customFormat="1">
      <c r="J209" s="160"/>
      <c r="K209" s="160"/>
    </row>
    <row r="210" spans="10:11" s="159" customFormat="1">
      <c r="J210" s="160"/>
      <c r="K210" s="160"/>
    </row>
    <row r="211" spans="10:11" s="159" customFormat="1">
      <c r="J211" s="160"/>
      <c r="K211" s="160"/>
    </row>
    <row r="212" spans="10:11" s="159" customFormat="1">
      <c r="J212" s="160"/>
      <c r="K212" s="160"/>
    </row>
    <row r="213" spans="10:11" s="159" customFormat="1">
      <c r="J213" s="160"/>
      <c r="K213" s="160"/>
    </row>
    <row r="214" spans="10:11" s="159" customFormat="1">
      <c r="J214" s="160"/>
      <c r="K214" s="160"/>
    </row>
    <row r="215" spans="10:11" s="159" customFormat="1">
      <c r="J215" s="160"/>
      <c r="K215" s="160"/>
    </row>
    <row r="216" spans="10:11" s="159" customFormat="1">
      <c r="J216" s="160"/>
      <c r="K216" s="160"/>
    </row>
    <row r="217" spans="10:11" s="159" customFormat="1">
      <c r="J217" s="160"/>
      <c r="K217" s="160"/>
    </row>
    <row r="218" spans="10:11" s="159" customFormat="1">
      <c r="J218" s="160"/>
      <c r="K218" s="160"/>
    </row>
    <row r="219" spans="10:11" s="159" customFormat="1">
      <c r="J219" s="160"/>
      <c r="K219" s="160"/>
    </row>
    <row r="220" spans="10:11" s="159" customFormat="1">
      <c r="J220" s="160"/>
      <c r="K220" s="160"/>
    </row>
    <row r="221" spans="10:11" s="159" customFormat="1">
      <c r="J221" s="160"/>
      <c r="K221" s="160"/>
    </row>
    <row r="222" spans="10:11" s="159" customFormat="1">
      <c r="J222" s="160"/>
      <c r="K222" s="160"/>
    </row>
    <row r="223" spans="10:11" s="159" customFormat="1">
      <c r="J223" s="160"/>
      <c r="K223" s="160"/>
    </row>
    <row r="224" spans="10:11" s="159" customFormat="1">
      <c r="J224" s="160"/>
      <c r="K224" s="160"/>
    </row>
    <row r="225" spans="10:11" s="159" customFormat="1">
      <c r="J225" s="160"/>
      <c r="K225" s="160"/>
    </row>
    <row r="226" spans="10:11" s="159" customFormat="1">
      <c r="J226" s="160"/>
      <c r="K226" s="160"/>
    </row>
    <row r="227" spans="10:11" s="159" customFormat="1">
      <c r="J227" s="160"/>
      <c r="K227" s="160"/>
    </row>
    <row r="228" spans="10:11" s="159" customFormat="1">
      <c r="J228" s="160"/>
      <c r="K228" s="160"/>
    </row>
    <row r="229" spans="10:11" s="159" customFormat="1">
      <c r="J229" s="160"/>
      <c r="K229" s="160"/>
    </row>
    <row r="230" spans="10:11" s="159" customFormat="1">
      <c r="J230" s="160"/>
      <c r="K230" s="160"/>
    </row>
    <row r="231" spans="10:11" s="159" customFormat="1">
      <c r="J231" s="160"/>
      <c r="K231" s="160"/>
    </row>
    <row r="232" spans="10:11" s="159" customFormat="1">
      <c r="J232" s="160"/>
      <c r="K232" s="160"/>
    </row>
    <row r="233" spans="10:11" s="159" customFormat="1">
      <c r="J233" s="160"/>
      <c r="K233" s="160"/>
    </row>
    <row r="234" spans="10:11" s="159" customFormat="1">
      <c r="J234" s="160"/>
      <c r="K234" s="160"/>
    </row>
    <row r="235" spans="10:11" s="159" customFormat="1">
      <c r="J235" s="160"/>
      <c r="K235" s="160"/>
    </row>
    <row r="236" spans="10:11" s="159" customFormat="1">
      <c r="J236" s="160"/>
      <c r="K236" s="160"/>
    </row>
    <row r="237" spans="10:11" s="159" customFormat="1">
      <c r="J237" s="160"/>
      <c r="K237" s="160"/>
    </row>
    <row r="238" spans="10:11" s="159" customFormat="1">
      <c r="J238" s="160"/>
      <c r="K238" s="160"/>
    </row>
    <row r="239" spans="10:11" s="159" customFormat="1">
      <c r="J239" s="160"/>
      <c r="K239" s="160"/>
    </row>
    <row r="240" spans="10:11" s="159" customFormat="1">
      <c r="J240" s="160"/>
      <c r="K240" s="160"/>
    </row>
    <row r="241" spans="10:11" s="159" customFormat="1">
      <c r="J241" s="160"/>
      <c r="K241" s="160"/>
    </row>
    <row r="242" spans="10:11" s="159" customFormat="1">
      <c r="J242" s="160"/>
      <c r="K242" s="160"/>
    </row>
    <row r="243" spans="10:11" s="159" customFormat="1">
      <c r="J243" s="160"/>
      <c r="K243" s="160"/>
    </row>
    <row r="244" spans="10:11" s="159" customFormat="1">
      <c r="J244" s="160"/>
      <c r="K244" s="160"/>
    </row>
    <row r="245" spans="10:11" s="159" customFormat="1">
      <c r="J245" s="160"/>
      <c r="K245" s="160"/>
    </row>
    <row r="246" spans="10:11" s="159" customFormat="1">
      <c r="J246" s="160"/>
      <c r="K246" s="160"/>
    </row>
    <row r="247" spans="10:11" s="159" customFormat="1">
      <c r="J247" s="160"/>
      <c r="K247" s="160"/>
    </row>
    <row r="248" spans="10:11" s="159" customFormat="1">
      <c r="J248" s="160"/>
      <c r="K248" s="160"/>
    </row>
    <row r="249" spans="10:11" s="159" customFormat="1">
      <c r="J249" s="160"/>
      <c r="K249" s="160"/>
    </row>
    <row r="250" spans="10:11" s="159" customFormat="1">
      <c r="J250" s="160"/>
      <c r="K250" s="160"/>
    </row>
    <row r="251" spans="10:11" s="159" customFormat="1">
      <c r="J251" s="160"/>
      <c r="K251" s="160"/>
    </row>
    <row r="252" spans="10:11" s="159" customFormat="1">
      <c r="J252" s="160"/>
      <c r="K252" s="160"/>
    </row>
    <row r="253" spans="10:11" s="159" customFormat="1">
      <c r="J253" s="160"/>
      <c r="K253" s="160"/>
    </row>
    <row r="254" spans="10:11" s="159" customFormat="1">
      <c r="J254" s="160"/>
      <c r="K254" s="160"/>
    </row>
    <row r="255" spans="10:11" s="159" customFormat="1">
      <c r="J255" s="160"/>
      <c r="K255" s="160"/>
    </row>
    <row r="256" spans="10:11" s="159" customFormat="1">
      <c r="J256" s="160"/>
      <c r="K256" s="160"/>
    </row>
    <row r="257" spans="10:11" s="159" customFormat="1">
      <c r="J257" s="160"/>
      <c r="K257" s="160"/>
    </row>
    <row r="258" spans="10:11" s="159" customFormat="1">
      <c r="J258" s="160"/>
      <c r="K258" s="160"/>
    </row>
    <row r="259" spans="10:11" s="159" customFormat="1">
      <c r="J259" s="160"/>
      <c r="K259" s="160"/>
    </row>
    <row r="260" spans="10:11" s="159" customFormat="1">
      <c r="J260" s="160"/>
      <c r="K260" s="160"/>
    </row>
    <row r="261" spans="10:11" s="159" customFormat="1">
      <c r="J261" s="160"/>
      <c r="K261" s="160"/>
    </row>
    <row r="262" spans="10:11" s="159" customFormat="1">
      <c r="J262" s="160"/>
      <c r="K262" s="160"/>
    </row>
    <row r="263" spans="10:11" s="159" customFormat="1">
      <c r="J263" s="160"/>
      <c r="K263" s="160"/>
    </row>
    <row r="264" spans="10:11" s="159" customFormat="1">
      <c r="J264" s="160"/>
      <c r="K264" s="160"/>
    </row>
    <row r="265" spans="10:11" s="159" customFormat="1">
      <c r="J265" s="160"/>
      <c r="K265" s="160"/>
    </row>
    <row r="266" spans="10:11" s="159" customFormat="1">
      <c r="J266" s="160"/>
      <c r="K266" s="160"/>
    </row>
    <row r="267" spans="10:11" s="159" customFormat="1">
      <c r="J267" s="160"/>
      <c r="K267" s="160"/>
    </row>
    <row r="268" spans="10:11" s="159" customFormat="1">
      <c r="J268" s="160"/>
      <c r="K268" s="160"/>
    </row>
    <row r="269" spans="10:11" s="159" customFormat="1">
      <c r="J269" s="160"/>
      <c r="K269" s="160"/>
    </row>
    <row r="270" spans="10:11" s="159" customFormat="1">
      <c r="J270" s="160"/>
      <c r="K270" s="160"/>
    </row>
    <row r="271" spans="10:11" s="159" customFormat="1">
      <c r="J271" s="160"/>
      <c r="K271" s="160"/>
    </row>
    <row r="272" spans="10:11" s="159" customFormat="1">
      <c r="J272" s="160"/>
      <c r="K272" s="160"/>
    </row>
    <row r="273" spans="10:11" s="159" customFormat="1">
      <c r="J273" s="160"/>
      <c r="K273" s="160"/>
    </row>
    <row r="274" spans="10:11" s="159" customFormat="1">
      <c r="J274" s="160"/>
      <c r="K274" s="160"/>
    </row>
    <row r="275" spans="10:11" s="159" customFormat="1">
      <c r="J275" s="160"/>
      <c r="K275" s="160"/>
    </row>
    <row r="276" spans="10:11" s="159" customFormat="1">
      <c r="J276" s="160"/>
      <c r="K276" s="160"/>
    </row>
    <row r="277" spans="10:11" s="159" customFormat="1">
      <c r="J277" s="160"/>
      <c r="K277" s="160"/>
    </row>
    <row r="278" spans="10:11" s="159" customFormat="1">
      <c r="J278" s="160"/>
      <c r="K278" s="160"/>
    </row>
    <row r="279" spans="10:11" s="159" customFormat="1">
      <c r="J279" s="160"/>
      <c r="K279" s="160"/>
    </row>
    <row r="280" spans="10:11" s="159" customFormat="1">
      <c r="J280" s="160"/>
      <c r="K280" s="160"/>
    </row>
    <row r="281" spans="10:11" s="159" customFormat="1">
      <c r="J281" s="160"/>
      <c r="K281" s="160"/>
    </row>
    <row r="282" spans="10:11" s="159" customFormat="1">
      <c r="J282" s="160"/>
      <c r="K282" s="160"/>
    </row>
    <row r="283" spans="10:11" s="159" customFormat="1">
      <c r="J283" s="160"/>
      <c r="K283" s="160"/>
    </row>
    <row r="284" spans="10:11" s="159" customFormat="1">
      <c r="J284" s="160"/>
      <c r="K284" s="160"/>
    </row>
    <row r="285" spans="10:11" s="159" customFormat="1">
      <c r="J285" s="160"/>
      <c r="K285" s="160"/>
    </row>
    <row r="286" spans="10:11" s="159" customFormat="1">
      <c r="J286" s="160"/>
      <c r="K286" s="160"/>
    </row>
    <row r="287" spans="10:11" s="159" customFormat="1">
      <c r="J287" s="160"/>
      <c r="K287" s="160"/>
    </row>
    <row r="288" spans="10:11" s="159" customFormat="1">
      <c r="J288" s="160"/>
      <c r="K288" s="160"/>
    </row>
    <row r="289" spans="10:11" s="159" customFormat="1">
      <c r="J289" s="160"/>
      <c r="K289" s="160"/>
    </row>
    <row r="290" spans="10:11" s="159" customFormat="1">
      <c r="J290" s="160"/>
      <c r="K290" s="160"/>
    </row>
    <row r="291" spans="10:11" s="159" customFormat="1">
      <c r="J291" s="160"/>
      <c r="K291" s="160"/>
    </row>
    <row r="292" spans="10:11" s="159" customFormat="1">
      <c r="J292" s="160"/>
      <c r="K292" s="160"/>
    </row>
    <row r="293" spans="10:11" s="159" customFormat="1">
      <c r="J293" s="160"/>
      <c r="K293" s="160"/>
    </row>
    <row r="294" spans="10:11" s="159" customFormat="1">
      <c r="J294" s="160"/>
      <c r="K294" s="160"/>
    </row>
    <row r="295" spans="10:11" s="159" customFormat="1">
      <c r="J295" s="160"/>
      <c r="K295" s="160"/>
    </row>
    <row r="296" spans="10:11" s="159" customFormat="1">
      <c r="J296" s="160"/>
      <c r="K296" s="160"/>
    </row>
    <row r="297" spans="10:11" s="159" customFormat="1">
      <c r="J297" s="160"/>
      <c r="K297" s="160"/>
    </row>
    <row r="298" spans="10:11" s="159" customFormat="1">
      <c r="J298" s="160"/>
      <c r="K298" s="160"/>
    </row>
    <row r="299" spans="10:11" s="159" customFormat="1">
      <c r="J299" s="160"/>
      <c r="K299" s="160"/>
    </row>
    <row r="300" spans="10:11" s="159" customFormat="1">
      <c r="J300" s="160"/>
      <c r="K300" s="160"/>
    </row>
    <row r="301" spans="10:11" s="159" customFormat="1">
      <c r="J301" s="160"/>
      <c r="K301" s="160"/>
    </row>
    <row r="302" spans="10:11" s="159" customFormat="1">
      <c r="J302" s="160"/>
      <c r="K302" s="160"/>
    </row>
    <row r="303" spans="10:11" s="159" customFormat="1">
      <c r="J303" s="160"/>
      <c r="K303" s="160"/>
    </row>
    <row r="304" spans="10:11" s="159" customFormat="1">
      <c r="J304" s="160"/>
      <c r="K304" s="160"/>
    </row>
    <row r="305" spans="10:11" s="159" customFormat="1">
      <c r="J305" s="160"/>
      <c r="K305" s="160"/>
    </row>
    <row r="306" spans="10:11" s="159" customFormat="1">
      <c r="J306" s="160"/>
      <c r="K306" s="160"/>
    </row>
    <row r="307" spans="10:11" s="159" customFormat="1">
      <c r="J307" s="160"/>
      <c r="K307" s="160"/>
    </row>
    <row r="308" spans="10:11" s="159" customFormat="1">
      <c r="J308" s="160"/>
      <c r="K308" s="160"/>
    </row>
    <row r="309" spans="10:11" s="159" customFormat="1">
      <c r="J309" s="160"/>
      <c r="K309" s="160"/>
    </row>
    <row r="310" spans="10:11" s="159" customFormat="1">
      <c r="J310" s="160"/>
      <c r="K310" s="160"/>
    </row>
    <row r="311" spans="10:11" s="159" customFormat="1">
      <c r="J311" s="160"/>
      <c r="K311" s="160"/>
    </row>
    <row r="312" spans="10:11" s="159" customFormat="1">
      <c r="J312" s="160"/>
      <c r="K312" s="160"/>
    </row>
    <row r="313" spans="10:11" s="159" customFormat="1">
      <c r="J313" s="160"/>
      <c r="K313" s="160"/>
    </row>
    <row r="314" spans="10:11" s="159" customFormat="1">
      <c r="J314" s="160"/>
      <c r="K314" s="160"/>
    </row>
    <row r="315" spans="10:11" s="159" customFormat="1">
      <c r="J315" s="160"/>
      <c r="K315" s="160"/>
    </row>
    <row r="316" spans="10:11" s="159" customFormat="1">
      <c r="J316" s="160"/>
      <c r="K316" s="160"/>
    </row>
    <row r="317" spans="10:11" s="159" customFormat="1">
      <c r="J317" s="160"/>
      <c r="K317" s="160"/>
    </row>
    <row r="318" spans="10:11" s="159" customFormat="1">
      <c r="J318" s="160"/>
      <c r="K318" s="160"/>
    </row>
    <row r="319" spans="10:11" s="159" customFormat="1">
      <c r="J319" s="160"/>
      <c r="K319" s="160"/>
    </row>
    <row r="320" spans="10:11" s="159" customFormat="1">
      <c r="J320" s="160"/>
      <c r="K320" s="160"/>
    </row>
    <row r="321" spans="10:11" s="159" customFormat="1">
      <c r="J321" s="160"/>
      <c r="K321" s="160"/>
    </row>
    <row r="322" spans="10:11" s="159" customFormat="1">
      <c r="J322" s="160"/>
      <c r="K322" s="160"/>
    </row>
    <row r="323" spans="10:11" s="159" customFormat="1">
      <c r="J323" s="160"/>
      <c r="K323" s="160"/>
    </row>
    <row r="324" spans="10:11" s="159" customFormat="1">
      <c r="J324" s="160"/>
      <c r="K324" s="160"/>
    </row>
    <row r="325" spans="10:11" s="159" customFormat="1">
      <c r="J325" s="160"/>
      <c r="K325" s="160"/>
    </row>
    <row r="326" spans="10:11" s="159" customFormat="1">
      <c r="J326" s="160"/>
      <c r="K326" s="160"/>
    </row>
    <row r="327" spans="10:11" s="159" customFormat="1">
      <c r="J327" s="160"/>
      <c r="K327" s="160"/>
    </row>
    <row r="328" spans="10:11" s="159" customFormat="1">
      <c r="J328" s="160"/>
      <c r="K328" s="160"/>
    </row>
    <row r="329" spans="10:11" s="159" customFormat="1">
      <c r="J329" s="160"/>
      <c r="K329" s="160"/>
    </row>
    <row r="330" spans="10:11" s="159" customFormat="1">
      <c r="J330" s="160"/>
      <c r="K330" s="160"/>
    </row>
    <row r="331" spans="10:11" s="159" customFormat="1">
      <c r="J331" s="160"/>
      <c r="K331" s="160"/>
    </row>
    <row r="332" spans="10:11" s="159" customFormat="1">
      <c r="J332" s="160"/>
      <c r="K332" s="160"/>
    </row>
    <row r="333" spans="10:11" s="159" customFormat="1">
      <c r="J333" s="160"/>
      <c r="K333" s="160"/>
    </row>
    <row r="334" spans="10:11" s="159" customFormat="1">
      <c r="J334" s="160"/>
      <c r="K334" s="160"/>
    </row>
    <row r="335" spans="10:11" s="159" customFormat="1">
      <c r="J335" s="160"/>
      <c r="K335" s="160"/>
    </row>
    <row r="336" spans="10:11" s="159" customFormat="1">
      <c r="J336" s="160"/>
      <c r="K336" s="160"/>
    </row>
    <row r="337" spans="10:11" s="159" customFormat="1">
      <c r="J337" s="160"/>
      <c r="K337" s="160"/>
    </row>
    <row r="338" spans="10:11" s="159" customFormat="1">
      <c r="J338" s="160"/>
      <c r="K338" s="160"/>
    </row>
    <row r="339" spans="10:11" s="159" customFormat="1">
      <c r="J339" s="160"/>
      <c r="K339" s="160"/>
    </row>
    <row r="340" spans="10:11" s="159" customFormat="1">
      <c r="J340" s="160"/>
      <c r="K340" s="160"/>
    </row>
    <row r="341" spans="10:11" s="159" customFormat="1">
      <c r="J341" s="160"/>
      <c r="K341" s="160"/>
    </row>
    <row r="342" spans="10:11" s="159" customFormat="1">
      <c r="J342" s="160"/>
      <c r="K342" s="160"/>
    </row>
    <row r="343" spans="10:11" s="159" customFormat="1">
      <c r="J343" s="160"/>
      <c r="K343" s="160"/>
    </row>
    <row r="344" spans="10:11" s="159" customFormat="1">
      <c r="J344" s="160"/>
      <c r="K344" s="160"/>
    </row>
    <row r="345" spans="10:11" s="159" customFormat="1">
      <c r="J345" s="160"/>
      <c r="K345" s="160"/>
    </row>
    <row r="346" spans="10:11" s="159" customFormat="1">
      <c r="J346" s="160"/>
      <c r="K346" s="160"/>
    </row>
    <row r="347" spans="10:11" s="159" customFormat="1">
      <c r="J347" s="160"/>
      <c r="K347" s="160"/>
    </row>
    <row r="348" spans="10:11" s="159" customFormat="1">
      <c r="J348" s="160"/>
      <c r="K348" s="160"/>
    </row>
    <row r="349" spans="10:11" s="159" customFormat="1">
      <c r="J349" s="160"/>
      <c r="K349" s="160"/>
    </row>
    <row r="350" spans="10:11" s="159" customFormat="1">
      <c r="J350" s="160"/>
      <c r="K350" s="160"/>
    </row>
    <row r="351" spans="10:11" s="159" customFormat="1">
      <c r="J351" s="160"/>
      <c r="K351" s="160"/>
    </row>
    <row r="352" spans="10:11" s="159" customFormat="1">
      <c r="J352" s="160"/>
      <c r="K352" s="160"/>
    </row>
    <row r="353" spans="10:11" s="159" customFormat="1">
      <c r="J353" s="160"/>
      <c r="K353" s="160"/>
    </row>
    <row r="354" spans="10:11" s="159" customFormat="1">
      <c r="J354" s="160"/>
      <c r="K354" s="160"/>
    </row>
    <row r="355" spans="10:11" s="159" customFormat="1">
      <c r="J355" s="160"/>
      <c r="K355" s="160"/>
    </row>
    <row r="356" spans="10:11" s="159" customFormat="1">
      <c r="J356" s="160"/>
      <c r="K356" s="160"/>
    </row>
    <row r="357" spans="10:11" s="159" customFormat="1">
      <c r="J357" s="160"/>
      <c r="K357" s="160"/>
    </row>
    <row r="358" spans="10:11" s="159" customFormat="1">
      <c r="J358" s="160"/>
      <c r="K358" s="160"/>
    </row>
    <row r="359" spans="10:11" s="159" customFormat="1">
      <c r="J359" s="160"/>
      <c r="K359" s="160"/>
    </row>
    <row r="360" spans="10:11" s="159" customFormat="1">
      <c r="J360" s="160"/>
      <c r="K360" s="160"/>
    </row>
    <row r="361" spans="10:11" s="159" customFormat="1">
      <c r="J361" s="160"/>
      <c r="K361" s="160"/>
    </row>
    <row r="362" spans="10:11" s="159" customFormat="1">
      <c r="J362" s="160"/>
      <c r="K362" s="160"/>
    </row>
    <row r="363" spans="10:11" s="159" customFormat="1">
      <c r="J363" s="160"/>
      <c r="K363" s="160"/>
    </row>
    <row r="364" spans="10:11" s="159" customFormat="1">
      <c r="J364" s="160"/>
      <c r="K364" s="160"/>
    </row>
    <row r="365" spans="10:11" s="159" customFormat="1">
      <c r="J365" s="160"/>
      <c r="K365" s="160"/>
    </row>
    <row r="366" spans="10:11" s="159" customFormat="1">
      <c r="J366" s="160"/>
      <c r="K366" s="160"/>
    </row>
    <row r="367" spans="10:11" s="159" customFormat="1">
      <c r="J367" s="160"/>
      <c r="K367" s="160"/>
    </row>
    <row r="368" spans="10:11" s="159" customFormat="1">
      <c r="J368" s="160"/>
      <c r="K368" s="160"/>
    </row>
    <row r="369" spans="10:11" s="159" customFormat="1">
      <c r="J369" s="160"/>
      <c r="K369" s="160"/>
    </row>
    <row r="370" spans="10:11" s="159" customFormat="1">
      <c r="J370" s="160"/>
      <c r="K370" s="160"/>
    </row>
    <row r="371" spans="10:11" s="159" customFormat="1">
      <c r="J371" s="160"/>
      <c r="K371" s="160"/>
    </row>
    <row r="372" spans="10:11" s="159" customFormat="1">
      <c r="J372" s="160"/>
      <c r="K372" s="160"/>
    </row>
    <row r="373" spans="10:11" s="159" customFormat="1">
      <c r="J373" s="160"/>
      <c r="K373" s="160"/>
    </row>
    <row r="374" spans="10:11" s="159" customFormat="1">
      <c r="J374" s="160"/>
      <c r="K374" s="160"/>
    </row>
    <row r="375" spans="10:11" s="159" customFormat="1">
      <c r="J375" s="160"/>
      <c r="K375" s="160"/>
    </row>
    <row r="376" spans="10:11" s="159" customFormat="1">
      <c r="J376" s="160"/>
      <c r="K376" s="160"/>
    </row>
    <row r="377" spans="10:11" s="159" customFormat="1">
      <c r="J377" s="160"/>
      <c r="K377" s="160"/>
    </row>
    <row r="378" spans="10:11" s="159" customFormat="1">
      <c r="J378" s="160"/>
      <c r="K378" s="160"/>
    </row>
    <row r="379" spans="10:11" s="159" customFormat="1">
      <c r="J379" s="160"/>
      <c r="K379" s="160"/>
    </row>
    <row r="380" spans="10:11" s="159" customFormat="1">
      <c r="J380" s="160"/>
      <c r="K380" s="160"/>
    </row>
    <row r="381" spans="10:11" s="159" customFormat="1">
      <c r="J381" s="160"/>
      <c r="K381" s="160"/>
    </row>
    <row r="382" spans="10:11" s="159" customFormat="1">
      <c r="J382" s="160"/>
      <c r="K382" s="160"/>
    </row>
    <row r="383" spans="10:11" s="159" customFormat="1">
      <c r="J383" s="160"/>
      <c r="K383" s="160"/>
    </row>
    <row r="384" spans="10:11" s="159" customFormat="1">
      <c r="J384" s="160"/>
      <c r="K384" s="160"/>
    </row>
    <row r="385" spans="10:11" s="159" customFormat="1">
      <c r="J385" s="160"/>
      <c r="K385" s="160"/>
    </row>
    <row r="386" spans="10:11" s="159" customFormat="1">
      <c r="J386" s="160"/>
      <c r="K386" s="160"/>
    </row>
    <row r="387" spans="10:11" s="159" customFormat="1">
      <c r="J387" s="160"/>
      <c r="K387" s="160"/>
    </row>
    <row r="388" spans="10:11" s="159" customFormat="1">
      <c r="J388" s="160"/>
      <c r="K388" s="160"/>
    </row>
    <row r="389" spans="10:11" s="159" customFormat="1">
      <c r="J389" s="160"/>
      <c r="K389" s="160"/>
    </row>
    <row r="390" spans="10:11" s="159" customFormat="1">
      <c r="J390" s="160"/>
      <c r="K390" s="160"/>
    </row>
    <row r="391" spans="10:11" s="159" customFormat="1">
      <c r="J391" s="160"/>
      <c r="K391" s="160"/>
    </row>
    <row r="392" spans="10:11" s="159" customFormat="1">
      <c r="J392" s="160"/>
      <c r="K392" s="160"/>
    </row>
    <row r="393" spans="10:11" s="159" customFormat="1">
      <c r="J393" s="160"/>
      <c r="K393" s="160"/>
    </row>
    <row r="394" spans="10:11" s="159" customFormat="1">
      <c r="J394" s="160"/>
      <c r="K394" s="160"/>
    </row>
    <row r="395" spans="10:11" s="159" customFormat="1">
      <c r="J395" s="160"/>
      <c r="K395" s="160"/>
    </row>
    <row r="396" spans="10:11" s="159" customFormat="1">
      <c r="J396" s="160"/>
      <c r="K396" s="160"/>
    </row>
    <row r="397" spans="10:11" s="159" customFormat="1">
      <c r="J397" s="160"/>
      <c r="K397" s="160"/>
    </row>
    <row r="398" spans="10:11" s="159" customFormat="1">
      <c r="J398" s="160"/>
      <c r="K398" s="160"/>
    </row>
    <row r="399" spans="10:11" s="159" customFormat="1">
      <c r="J399" s="160"/>
      <c r="K399" s="160"/>
    </row>
    <row r="400" spans="10:11" s="159" customFormat="1">
      <c r="J400" s="160"/>
      <c r="K400" s="160"/>
    </row>
    <row r="401" spans="10:11" s="159" customFormat="1">
      <c r="J401" s="160"/>
      <c r="K401" s="160"/>
    </row>
    <row r="402" spans="10:11" s="159" customFormat="1">
      <c r="J402" s="160"/>
      <c r="K402" s="160"/>
    </row>
    <row r="403" spans="10:11" s="159" customFormat="1">
      <c r="J403" s="160"/>
      <c r="K403" s="160"/>
    </row>
    <row r="404" spans="10:11" s="159" customFormat="1">
      <c r="J404" s="160"/>
      <c r="K404" s="160"/>
    </row>
    <row r="405" spans="10:11" s="159" customFormat="1">
      <c r="J405" s="160"/>
      <c r="K405" s="160"/>
    </row>
    <row r="406" spans="10:11" s="159" customFormat="1">
      <c r="J406" s="160"/>
      <c r="K406" s="160"/>
    </row>
    <row r="407" spans="10:11" s="159" customFormat="1">
      <c r="J407" s="160"/>
      <c r="K407" s="160"/>
    </row>
    <row r="408" spans="10:11" s="159" customFormat="1">
      <c r="J408" s="160"/>
      <c r="K408" s="160"/>
    </row>
    <row r="409" spans="10:11" s="159" customFormat="1">
      <c r="J409" s="160"/>
      <c r="K409" s="160"/>
    </row>
    <row r="410" spans="10:11" s="159" customFormat="1">
      <c r="J410" s="160"/>
      <c r="K410" s="160"/>
    </row>
    <row r="411" spans="10:11" s="159" customFormat="1">
      <c r="J411" s="160"/>
      <c r="K411" s="160"/>
    </row>
    <row r="412" spans="10:11" s="159" customFormat="1">
      <c r="J412" s="160"/>
      <c r="K412" s="160"/>
    </row>
    <row r="413" spans="10:11" s="159" customFormat="1">
      <c r="J413" s="160"/>
      <c r="K413" s="160"/>
    </row>
    <row r="414" spans="10:11" s="159" customFormat="1">
      <c r="J414" s="160"/>
      <c r="K414" s="160"/>
    </row>
    <row r="415" spans="10:11" s="159" customFormat="1">
      <c r="J415" s="160"/>
      <c r="K415" s="160"/>
    </row>
    <row r="416" spans="10:11" s="159" customFormat="1">
      <c r="J416" s="160"/>
      <c r="K416" s="160"/>
    </row>
    <row r="417" spans="10:11" s="159" customFormat="1">
      <c r="J417" s="160"/>
      <c r="K417" s="160"/>
    </row>
    <row r="418" spans="10:11" s="159" customFormat="1">
      <c r="J418" s="160"/>
      <c r="K418" s="160"/>
    </row>
    <row r="419" spans="10:11" s="159" customFormat="1">
      <c r="J419" s="160"/>
      <c r="K419" s="160"/>
    </row>
    <row r="420" spans="10:11" s="159" customFormat="1">
      <c r="J420" s="160"/>
      <c r="K420" s="160"/>
    </row>
    <row r="421" spans="10:11" s="159" customFormat="1">
      <c r="J421" s="160"/>
      <c r="K421" s="160"/>
    </row>
    <row r="422" spans="10:11" s="159" customFormat="1">
      <c r="J422" s="160"/>
      <c r="K422" s="160"/>
    </row>
    <row r="423" spans="10:11" s="159" customFormat="1">
      <c r="J423" s="160"/>
      <c r="K423" s="160"/>
    </row>
    <row r="424" spans="10:11" s="159" customFormat="1">
      <c r="J424" s="160"/>
      <c r="K424" s="160"/>
    </row>
    <row r="425" spans="10:11" s="159" customFormat="1">
      <c r="J425" s="160"/>
      <c r="K425" s="160"/>
    </row>
    <row r="426" spans="10:11" s="159" customFormat="1">
      <c r="J426" s="160"/>
      <c r="K426" s="160"/>
    </row>
    <row r="427" spans="10:11" s="159" customFormat="1">
      <c r="J427" s="160"/>
      <c r="K427" s="160"/>
    </row>
    <row r="428" spans="10:11" s="159" customFormat="1">
      <c r="J428" s="160"/>
      <c r="K428" s="160"/>
    </row>
    <row r="429" spans="10:11" s="159" customFormat="1">
      <c r="J429" s="160"/>
      <c r="K429" s="160"/>
    </row>
    <row r="430" spans="10:11" s="159" customFormat="1">
      <c r="J430" s="160"/>
      <c r="K430" s="160"/>
    </row>
    <row r="431" spans="10:11" s="159" customFormat="1">
      <c r="J431" s="160"/>
      <c r="K431" s="160"/>
    </row>
    <row r="432" spans="10:11" s="159" customFormat="1">
      <c r="J432" s="160"/>
      <c r="K432" s="160"/>
    </row>
    <row r="433" spans="10:11" s="159" customFormat="1">
      <c r="J433" s="160"/>
      <c r="K433" s="160"/>
    </row>
    <row r="434" spans="10:11" s="159" customFormat="1">
      <c r="J434" s="160"/>
      <c r="K434" s="160"/>
    </row>
    <row r="435" spans="10:11" s="159" customFormat="1">
      <c r="J435" s="160"/>
      <c r="K435" s="160"/>
    </row>
    <row r="436" spans="10:11" s="159" customFormat="1">
      <c r="J436" s="160"/>
      <c r="K436" s="160"/>
    </row>
    <row r="437" spans="10:11" s="159" customFormat="1">
      <c r="J437" s="160"/>
      <c r="K437" s="160"/>
    </row>
    <row r="438" spans="10:11" s="159" customFormat="1">
      <c r="J438" s="160"/>
      <c r="K438" s="160"/>
    </row>
    <row r="439" spans="10:11" s="159" customFormat="1">
      <c r="J439" s="160"/>
      <c r="K439" s="160"/>
    </row>
    <row r="440" spans="10:11" s="159" customFormat="1">
      <c r="J440" s="160"/>
      <c r="K440" s="160"/>
    </row>
    <row r="441" spans="10:11" s="159" customFormat="1">
      <c r="J441" s="160"/>
      <c r="K441" s="160"/>
    </row>
    <row r="442" spans="10:11" s="159" customFormat="1">
      <c r="J442" s="160"/>
      <c r="K442" s="160"/>
    </row>
    <row r="443" spans="10:11" s="159" customFormat="1">
      <c r="J443" s="160"/>
      <c r="K443" s="160"/>
    </row>
    <row r="444" spans="10:11" s="159" customFormat="1">
      <c r="J444" s="160"/>
      <c r="K444" s="160"/>
    </row>
    <row r="445" spans="10:11" s="159" customFormat="1">
      <c r="J445" s="160"/>
      <c r="K445" s="160"/>
    </row>
    <row r="446" spans="10:11" s="159" customFormat="1">
      <c r="J446" s="160"/>
      <c r="K446" s="160"/>
    </row>
    <row r="447" spans="10:11" s="159" customFormat="1">
      <c r="J447" s="160"/>
      <c r="K447" s="160"/>
    </row>
    <row r="448" spans="10:11" s="159" customFormat="1">
      <c r="J448" s="160"/>
      <c r="K448" s="160"/>
    </row>
    <row r="449" spans="10:11" s="159" customFormat="1">
      <c r="J449" s="160"/>
      <c r="K449" s="160"/>
    </row>
    <row r="450" spans="10:11" s="159" customFormat="1">
      <c r="J450" s="160"/>
      <c r="K450" s="160"/>
    </row>
    <row r="451" spans="10:11" s="159" customFormat="1">
      <c r="J451" s="160"/>
      <c r="K451" s="160"/>
    </row>
    <row r="452" spans="10:11" s="159" customFormat="1">
      <c r="J452" s="160"/>
      <c r="K452" s="160"/>
    </row>
    <row r="453" spans="10:11" s="159" customFormat="1">
      <c r="J453" s="160"/>
      <c r="K453" s="160"/>
    </row>
    <row r="454" spans="10:11" s="159" customFormat="1">
      <c r="J454" s="160"/>
      <c r="K454" s="160"/>
    </row>
    <row r="455" spans="10:11" s="159" customFormat="1">
      <c r="J455" s="160"/>
      <c r="K455" s="160"/>
    </row>
    <row r="456" spans="10:11" s="159" customFormat="1">
      <c r="J456" s="160"/>
      <c r="K456" s="160"/>
    </row>
    <row r="457" spans="10:11" s="159" customFormat="1">
      <c r="J457" s="160"/>
      <c r="K457" s="160"/>
    </row>
    <row r="458" spans="10:11" s="159" customFormat="1">
      <c r="J458" s="160"/>
      <c r="K458" s="160"/>
    </row>
    <row r="459" spans="10:11" s="159" customFormat="1">
      <c r="J459" s="160"/>
      <c r="K459" s="160"/>
    </row>
    <row r="460" spans="10:11" s="159" customFormat="1">
      <c r="J460" s="160"/>
      <c r="K460" s="160"/>
    </row>
    <row r="461" spans="10:11" s="159" customFormat="1">
      <c r="J461" s="160"/>
      <c r="K461" s="160"/>
    </row>
    <row r="462" spans="10:11" s="159" customFormat="1">
      <c r="J462" s="160"/>
      <c r="K462" s="160"/>
    </row>
    <row r="463" spans="10:11" s="159" customFormat="1">
      <c r="J463" s="160"/>
      <c r="K463" s="160"/>
    </row>
    <row r="464" spans="10:11" s="159" customFormat="1">
      <c r="J464" s="160"/>
      <c r="K464" s="160"/>
    </row>
    <row r="465" spans="10:11" s="159" customFormat="1">
      <c r="J465" s="160"/>
      <c r="K465" s="160"/>
    </row>
    <row r="466" spans="10:11" s="159" customFormat="1">
      <c r="J466" s="160"/>
      <c r="K466" s="160"/>
    </row>
    <row r="467" spans="10:11" s="159" customFormat="1">
      <c r="J467" s="160"/>
      <c r="K467" s="160"/>
    </row>
    <row r="468" spans="10:11" s="159" customFormat="1">
      <c r="J468" s="160"/>
      <c r="K468" s="160"/>
    </row>
    <row r="469" spans="10:11" s="159" customFormat="1">
      <c r="J469" s="160"/>
      <c r="K469" s="160"/>
    </row>
    <row r="470" spans="10:11" s="159" customFormat="1">
      <c r="J470" s="160"/>
      <c r="K470" s="160"/>
    </row>
    <row r="471" spans="10:11" s="159" customFormat="1">
      <c r="J471" s="160"/>
      <c r="K471" s="160"/>
    </row>
    <row r="472" spans="10:11" s="159" customFormat="1">
      <c r="J472" s="160"/>
      <c r="K472" s="160"/>
    </row>
    <row r="473" spans="10:11" s="159" customFormat="1">
      <c r="J473" s="160"/>
      <c r="K473" s="160"/>
    </row>
    <row r="474" spans="10:11" s="159" customFormat="1">
      <c r="J474" s="160"/>
      <c r="K474" s="160"/>
    </row>
    <row r="475" spans="10:11" s="159" customFormat="1">
      <c r="J475" s="160"/>
      <c r="K475" s="160"/>
    </row>
    <row r="476" spans="10:11" s="159" customFormat="1">
      <c r="J476" s="160"/>
      <c r="K476" s="160"/>
    </row>
    <row r="477" spans="10:11" s="159" customFormat="1">
      <c r="J477" s="160"/>
      <c r="K477" s="160"/>
    </row>
    <row r="478" spans="10:11" s="159" customFormat="1">
      <c r="J478" s="160"/>
      <c r="K478" s="160"/>
    </row>
    <row r="479" spans="10:11" s="159" customFormat="1">
      <c r="J479" s="160"/>
      <c r="K479" s="160"/>
    </row>
    <row r="480" spans="10:11" s="159" customFormat="1">
      <c r="J480" s="160"/>
      <c r="K480" s="160"/>
    </row>
    <row r="481" spans="10:11" s="159" customFormat="1">
      <c r="J481" s="160"/>
      <c r="K481" s="160"/>
    </row>
    <row r="482" spans="10:11" s="159" customFormat="1">
      <c r="J482" s="160"/>
      <c r="K482" s="160"/>
    </row>
    <row r="483" spans="10:11" s="159" customFormat="1">
      <c r="J483" s="160"/>
      <c r="K483" s="160"/>
    </row>
    <row r="484" spans="10:11" s="159" customFormat="1">
      <c r="J484" s="160"/>
      <c r="K484" s="160"/>
    </row>
    <row r="485" spans="10:11" s="159" customFormat="1">
      <c r="J485" s="160"/>
      <c r="K485" s="160"/>
    </row>
    <row r="486" spans="10:11" s="159" customFormat="1">
      <c r="J486" s="160"/>
      <c r="K486" s="160"/>
    </row>
    <row r="487" spans="10:11" s="159" customFormat="1">
      <c r="J487" s="160"/>
      <c r="K487" s="160"/>
    </row>
    <row r="488" spans="10:11" s="159" customFormat="1">
      <c r="J488" s="160"/>
      <c r="K488" s="160"/>
    </row>
    <row r="489" spans="10:11" s="159" customFormat="1">
      <c r="J489" s="160"/>
      <c r="K489" s="160"/>
    </row>
    <row r="490" spans="10:11" s="159" customFormat="1">
      <c r="J490" s="160"/>
      <c r="K490" s="160"/>
    </row>
    <row r="491" spans="10:11" s="159" customFormat="1">
      <c r="J491" s="160"/>
      <c r="K491" s="160"/>
    </row>
    <row r="492" spans="10:11" s="159" customFormat="1">
      <c r="J492" s="160"/>
      <c r="K492" s="160"/>
    </row>
    <row r="493" spans="10:11" s="159" customFormat="1">
      <c r="J493" s="160"/>
      <c r="K493" s="160"/>
    </row>
    <row r="494" spans="10:11" s="159" customFormat="1">
      <c r="J494" s="160"/>
      <c r="K494" s="160"/>
    </row>
    <row r="495" spans="10:11" s="159" customFormat="1">
      <c r="J495" s="160"/>
      <c r="K495" s="160"/>
    </row>
    <row r="496" spans="10:11" s="159" customFormat="1">
      <c r="J496" s="160"/>
      <c r="K496" s="160"/>
    </row>
    <row r="497" spans="10:11" s="159" customFormat="1">
      <c r="J497" s="160"/>
      <c r="K497" s="160"/>
    </row>
    <row r="498" spans="10:11" s="159" customFormat="1">
      <c r="J498" s="160"/>
      <c r="K498" s="160"/>
    </row>
    <row r="499" spans="10:11" s="159" customFormat="1">
      <c r="J499" s="160"/>
      <c r="K499" s="160"/>
    </row>
    <row r="500" spans="10:11" s="159" customFormat="1">
      <c r="J500" s="160"/>
      <c r="K500" s="160"/>
    </row>
    <row r="501" spans="10:11" s="159" customFormat="1">
      <c r="J501" s="160"/>
      <c r="K501" s="160"/>
    </row>
    <row r="502" spans="10:11" s="159" customFormat="1">
      <c r="J502" s="160"/>
      <c r="K502" s="160"/>
    </row>
    <row r="503" spans="10:11" s="159" customFormat="1">
      <c r="J503" s="160"/>
      <c r="K503" s="160"/>
    </row>
    <row r="504" spans="10:11" s="159" customFormat="1">
      <c r="J504" s="160"/>
      <c r="K504" s="160"/>
    </row>
    <row r="505" spans="10:11" s="159" customFormat="1">
      <c r="J505" s="160"/>
      <c r="K505" s="160"/>
    </row>
    <row r="506" spans="10:11" s="159" customFormat="1">
      <c r="J506" s="160"/>
      <c r="K506" s="160"/>
    </row>
    <row r="507" spans="10:11" s="159" customFormat="1">
      <c r="J507" s="160"/>
      <c r="K507" s="160"/>
    </row>
    <row r="508" spans="10:11" s="159" customFormat="1">
      <c r="J508" s="160"/>
      <c r="K508" s="160"/>
    </row>
    <row r="509" spans="10:11" s="159" customFormat="1">
      <c r="J509" s="160"/>
      <c r="K509" s="160"/>
    </row>
    <row r="510" spans="10:11" s="159" customFormat="1">
      <c r="J510" s="160"/>
      <c r="K510" s="160"/>
    </row>
    <row r="511" spans="10:11" s="159" customFormat="1">
      <c r="J511" s="160"/>
      <c r="K511" s="160"/>
    </row>
    <row r="512" spans="10:11" s="159" customFormat="1">
      <c r="J512" s="160"/>
      <c r="K512" s="160"/>
    </row>
    <row r="513" spans="10:11" s="159" customFormat="1">
      <c r="J513" s="160"/>
      <c r="K513" s="160"/>
    </row>
    <row r="514" spans="10:11" s="159" customFormat="1">
      <c r="J514" s="160"/>
      <c r="K514" s="160"/>
    </row>
    <row r="515" spans="10:11" s="159" customFormat="1">
      <c r="J515" s="160"/>
      <c r="K515" s="160"/>
    </row>
    <row r="516" spans="10:11" s="159" customFormat="1">
      <c r="J516" s="160"/>
      <c r="K516" s="160"/>
    </row>
    <row r="517" spans="10:11" s="159" customFormat="1">
      <c r="J517" s="160"/>
      <c r="K517" s="160"/>
    </row>
    <row r="518" spans="10:11" s="159" customFormat="1">
      <c r="J518" s="160"/>
      <c r="K518" s="160"/>
    </row>
    <row r="519" spans="10:11" s="159" customFormat="1">
      <c r="J519" s="160"/>
      <c r="K519" s="160"/>
    </row>
    <row r="520" spans="10:11" s="159" customFormat="1">
      <c r="J520" s="160"/>
      <c r="K520" s="160"/>
    </row>
    <row r="521" spans="10:11" s="159" customFormat="1">
      <c r="J521" s="160"/>
      <c r="K521" s="160"/>
    </row>
    <row r="522" spans="10:11" s="159" customFormat="1">
      <c r="J522" s="160"/>
      <c r="K522" s="160"/>
    </row>
    <row r="523" spans="10:11" s="159" customFormat="1">
      <c r="J523" s="160"/>
      <c r="K523" s="160"/>
    </row>
    <row r="524" spans="10:11" s="159" customFormat="1">
      <c r="J524" s="160"/>
      <c r="K524" s="160"/>
    </row>
    <row r="525" spans="10:11" s="159" customFormat="1">
      <c r="J525" s="160"/>
      <c r="K525" s="160"/>
    </row>
    <row r="526" spans="10:11" s="159" customFormat="1">
      <c r="J526" s="160"/>
      <c r="K526" s="160"/>
    </row>
    <row r="527" spans="10:11" s="159" customFormat="1">
      <c r="J527" s="160"/>
      <c r="K527" s="160"/>
    </row>
    <row r="528" spans="10:11" s="159" customFormat="1">
      <c r="J528" s="160"/>
      <c r="K528" s="160"/>
    </row>
    <row r="529" spans="10:11" s="159" customFormat="1">
      <c r="J529" s="160"/>
      <c r="K529" s="160"/>
    </row>
    <row r="530" spans="10:11" s="159" customFormat="1">
      <c r="J530" s="160"/>
      <c r="K530" s="160"/>
    </row>
    <row r="531" spans="10:11" s="159" customFormat="1">
      <c r="J531" s="160"/>
      <c r="K531" s="160"/>
    </row>
    <row r="532" spans="10:11" s="159" customFormat="1">
      <c r="J532" s="160"/>
      <c r="K532" s="160"/>
    </row>
    <row r="533" spans="10:11" s="159" customFormat="1">
      <c r="J533" s="160"/>
      <c r="K533" s="160"/>
    </row>
    <row r="534" spans="10:11" s="159" customFormat="1">
      <c r="J534" s="160"/>
      <c r="K534" s="160"/>
    </row>
    <row r="535" spans="10:11" s="159" customFormat="1">
      <c r="J535" s="160"/>
      <c r="K535" s="160"/>
    </row>
    <row r="536" spans="10:11" s="159" customFormat="1">
      <c r="J536" s="160"/>
      <c r="K536" s="160"/>
    </row>
    <row r="537" spans="10:11" s="159" customFormat="1">
      <c r="J537" s="160"/>
      <c r="K537" s="160"/>
    </row>
    <row r="538" spans="10:11" s="159" customFormat="1">
      <c r="J538" s="160"/>
      <c r="K538" s="160"/>
    </row>
    <row r="539" spans="10:11" s="159" customFormat="1">
      <c r="J539" s="160"/>
      <c r="K539" s="160"/>
    </row>
    <row r="540" spans="10:11" s="159" customFormat="1">
      <c r="J540" s="160"/>
      <c r="K540" s="160"/>
    </row>
    <row r="541" spans="10:11" s="159" customFormat="1">
      <c r="J541" s="160"/>
      <c r="K541" s="160"/>
    </row>
    <row r="542" spans="10:11" s="159" customFormat="1">
      <c r="J542" s="160"/>
      <c r="K542" s="160"/>
    </row>
    <row r="543" spans="10:11" s="159" customFormat="1">
      <c r="J543" s="160"/>
      <c r="K543" s="160"/>
    </row>
    <row r="544" spans="10:11" s="159" customFormat="1">
      <c r="J544" s="160"/>
      <c r="K544" s="160"/>
    </row>
    <row r="545" spans="10:11" s="159" customFormat="1">
      <c r="J545" s="160"/>
      <c r="K545" s="160"/>
    </row>
    <row r="546" spans="10:11" s="159" customFormat="1">
      <c r="J546" s="160"/>
      <c r="K546" s="160"/>
    </row>
    <row r="547" spans="10:11" s="159" customFormat="1">
      <c r="J547" s="160"/>
      <c r="K547" s="160"/>
    </row>
    <row r="548" spans="10:11" s="159" customFormat="1">
      <c r="J548" s="160"/>
      <c r="K548" s="160"/>
    </row>
    <row r="549" spans="10:11" s="159" customFormat="1">
      <c r="J549" s="160"/>
      <c r="K549" s="160"/>
    </row>
    <row r="550" spans="10:11" s="159" customFormat="1">
      <c r="J550" s="160"/>
      <c r="K550" s="160"/>
    </row>
    <row r="551" spans="10:11" s="159" customFormat="1">
      <c r="J551" s="160"/>
      <c r="K551" s="160"/>
    </row>
    <row r="552" spans="10:11" s="159" customFormat="1">
      <c r="J552" s="160"/>
      <c r="K552" s="160"/>
    </row>
    <row r="553" spans="10:11" s="159" customFormat="1">
      <c r="J553" s="160"/>
      <c r="K553" s="160"/>
    </row>
    <row r="554" spans="10:11" s="159" customFormat="1">
      <c r="J554" s="160"/>
      <c r="K554" s="160"/>
    </row>
    <row r="555" spans="10:11" s="159" customFormat="1">
      <c r="J555" s="160"/>
      <c r="K555" s="160"/>
    </row>
    <row r="556" spans="10:11" s="159" customFormat="1">
      <c r="J556" s="160"/>
      <c r="K556" s="160"/>
    </row>
    <row r="557" spans="10:11" s="159" customFormat="1">
      <c r="J557" s="160"/>
      <c r="K557" s="160"/>
    </row>
    <row r="558" spans="10:11" s="159" customFormat="1">
      <c r="J558" s="160"/>
      <c r="K558" s="160"/>
    </row>
    <row r="559" spans="10:11" s="159" customFormat="1">
      <c r="J559" s="160"/>
      <c r="K559" s="160"/>
    </row>
    <row r="560" spans="10:11" s="159" customFormat="1">
      <c r="J560" s="160"/>
      <c r="K560" s="160"/>
    </row>
    <row r="561" spans="10:11" s="159" customFormat="1">
      <c r="J561" s="160"/>
      <c r="K561" s="160"/>
    </row>
    <row r="562" spans="10:11" s="159" customFormat="1">
      <c r="J562" s="160"/>
      <c r="K562" s="160"/>
    </row>
    <row r="563" spans="10:11" s="159" customFormat="1">
      <c r="J563" s="160"/>
      <c r="K563" s="160"/>
    </row>
    <row r="564" spans="10:11" s="159" customFormat="1">
      <c r="J564" s="160"/>
      <c r="K564" s="160"/>
    </row>
    <row r="565" spans="10:11" s="159" customFormat="1">
      <c r="J565" s="160"/>
      <c r="K565" s="160"/>
    </row>
    <row r="566" spans="10:11" s="159" customFormat="1">
      <c r="J566" s="160"/>
      <c r="K566" s="160"/>
    </row>
    <row r="567" spans="10:11" s="159" customFormat="1">
      <c r="J567" s="160"/>
      <c r="K567" s="160"/>
    </row>
    <row r="568" spans="10:11" s="159" customFormat="1">
      <c r="J568" s="160"/>
      <c r="K568" s="160"/>
    </row>
    <row r="569" spans="10:11" s="159" customFormat="1">
      <c r="J569" s="160"/>
      <c r="K569" s="160"/>
    </row>
    <row r="570" spans="10:11" s="159" customFormat="1">
      <c r="J570" s="160"/>
      <c r="K570" s="160"/>
    </row>
    <row r="571" spans="10:11" s="159" customFormat="1">
      <c r="J571" s="160"/>
      <c r="K571" s="160"/>
    </row>
    <row r="572" spans="10:11" s="159" customFormat="1">
      <c r="J572" s="160"/>
      <c r="K572" s="160"/>
    </row>
    <row r="573" spans="10:11" s="159" customFormat="1">
      <c r="J573" s="160"/>
      <c r="K573" s="160"/>
    </row>
    <row r="574" spans="10:11" s="159" customFormat="1">
      <c r="J574" s="160"/>
      <c r="K574" s="160"/>
    </row>
    <row r="575" spans="10:11" s="159" customFormat="1">
      <c r="J575" s="160"/>
      <c r="K575" s="160"/>
    </row>
    <row r="576" spans="10:11" s="159" customFormat="1">
      <c r="J576" s="160"/>
      <c r="K576" s="160"/>
    </row>
    <row r="577" spans="10:11" s="159" customFormat="1">
      <c r="J577" s="160"/>
      <c r="K577" s="160"/>
    </row>
    <row r="578" spans="10:11" s="159" customFormat="1">
      <c r="J578" s="160"/>
      <c r="K578" s="160"/>
    </row>
    <row r="579" spans="10:11" s="159" customFormat="1">
      <c r="J579" s="160"/>
      <c r="K579" s="160"/>
    </row>
    <row r="580" spans="10:11" s="159" customFormat="1">
      <c r="J580" s="160"/>
      <c r="K580" s="160"/>
    </row>
    <row r="581" spans="10:11" s="159" customFormat="1">
      <c r="J581" s="160"/>
      <c r="K581" s="160"/>
    </row>
    <row r="582" spans="10:11" s="159" customFormat="1">
      <c r="J582" s="160"/>
      <c r="K582" s="160"/>
    </row>
    <row r="583" spans="10:11" s="159" customFormat="1">
      <c r="J583" s="160"/>
      <c r="K583" s="160"/>
    </row>
    <row r="584" spans="10:11" s="159" customFormat="1">
      <c r="J584" s="160"/>
      <c r="K584" s="160"/>
    </row>
    <row r="585" spans="10:11" s="159" customFormat="1">
      <c r="J585" s="160"/>
      <c r="K585" s="160"/>
    </row>
    <row r="586" spans="10:11" s="159" customFormat="1">
      <c r="J586" s="160"/>
      <c r="K586" s="160"/>
    </row>
    <row r="587" spans="10:11" s="159" customFormat="1">
      <c r="J587" s="160"/>
      <c r="K587" s="160"/>
    </row>
    <row r="588" spans="10:11" s="159" customFormat="1">
      <c r="J588" s="160"/>
      <c r="K588" s="160"/>
    </row>
    <row r="589" spans="10:11" s="159" customFormat="1">
      <c r="J589" s="160"/>
      <c r="K589" s="160"/>
    </row>
    <row r="590" spans="10:11" s="159" customFormat="1">
      <c r="J590" s="160"/>
      <c r="K590" s="160"/>
    </row>
    <row r="591" spans="10:11" s="159" customFormat="1">
      <c r="J591" s="160"/>
      <c r="K591" s="160"/>
    </row>
    <row r="592" spans="10:11" s="159" customFormat="1">
      <c r="J592" s="160"/>
      <c r="K592" s="160"/>
    </row>
    <row r="593" spans="10:11" s="159" customFormat="1">
      <c r="J593" s="160"/>
      <c r="K593" s="160"/>
    </row>
    <row r="594" spans="10:11" s="159" customFormat="1">
      <c r="J594" s="160"/>
      <c r="K594" s="160"/>
    </row>
    <row r="595" spans="10:11" s="159" customFormat="1">
      <c r="J595" s="160"/>
      <c r="K595" s="160"/>
    </row>
    <row r="596" spans="10:11" s="159" customFormat="1">
      <c r="J596" s="160"/>
      <c r="K596" s="160"/>
    </row>
    <row r="597" spans="10:11" s="159" customFormat="1">
      <c r="J597" s="160"/>
      <c r="K597" s="160"/>
    </row>
    <row r="598" spans="10:11" s="159" customFormat="1">
      <c r="J598" s="160"/>
      <c r="K598" s="160"/>
    </row>
    <row r="599" spans="10:11" s="159" customFormat="1">
      <c r="J599" s="160"/>
      <c r="K599" s="160"/>
    </row>
    <row r="600" spans="10:11" s="159" customFormat="1">
      <c r="J600" s="160"/>
      <c r="K600" s="160"/>
    </row>
    <row r="601" spans="10:11" s="159" customFormat="1">
      <c r="J601" s="160"/>
      <c r="K601" s="160"/>
    </row>
    <row r="602" spans="10:11" s="159" customFormat="1">
      <c r="J602" s="160"/>
      <c r="K602" s="160"/>
    </row>
    <row r="603" spans="10:11" s="159" customFormat="1">
      <c r="J603" s="160"/>
      <c r="K603" s="160"/>
    </row>
    <row r="604" spans="10:11" s="159" customFormat="1">
      <c r="J604" s="160"/>
      <c r="K604" s="160"/>
    </row>
    <row r="605" spans="10:11" s="159" customFormat="1">
      <c r="J605" s="160"/>
      <c r="K605" s="160"/>
    </row>
    <row r="606" spans="10:11" s="159" customFormat="1">
      <c r="J606" s="160"/>
      <c r="K606" s="160"/>
    </row>
    <row r="607" spans="10:11" s="159" customFormat="1">
      <c r="J607" s="160"/>
      <c r="K607" s="160"/>
    </row>
    <row r="608" spans="10:11" s="159" customFormat="1">
      <c r="J608" s="160"/>
      <c r="K608" s="160"/>
    </row>
    <row r="609" spans="10:11" s="159" customFormat="1">
      <c r="J609" s="160"/>
      <c r="K609" s="160"/>
    </row>
    <row r="610" spans="10:11" s="159" customFormat="1">
      <c r="J610" s="160"/>
      <c r="K610" s="160"/>
    </row>
    <row r="611" spans="10:11" s="159" customFormat="1">
      <c r="J611" s="160"/>
      <c r="K611" s="160"/>
    </row>
    <row r="612" spans="10:11" s="159" customFormat="1">
      <c r="J612" s="160"/>
      <c r="K612" s="160"/>
    </row>
    <row r="613" spans="10:11" s="159" customFormat="1">
      <c r="J613" s="160"/>
      <c r="K613" s="160"/>
    </row>
    <row r="614" spans="10:11" s="159" customFormat="1">
      <c r="J614" s="160"/>
      <c r="K614" s="160"/>
    </row>
    <row r="615" spans="10:11" s="159" customFormat="1">
      <c r="J615" s="160"/>
      <c r="K615" s="160"/>
    </row>
    <row r="616" spans="10:11" s="159" customFormat="1">
      <c r="J616" s="160"/>
      <c r="K616" s="160"/>
    </row>
    <row r="617" spans="10:11" s="159" customFormat="1">
      <c r="J617" s="160"/>
      <c r="K617" s="160"/>
    </row>
    <row r="618" spans="10:11" s="159" customFormat="1">
      <c r="J618" s="160"/>
      <c r="K618" s="160"/>
    </row>
    <row r="619" spans="10:11" s="159" customFormat="1">
      <c r="J619" s="160"/>
      <c r="K619" s="160"/>
    </row>
    <row r="620" spans="10:11" s="159" customFormat="1">
      <c r="J620" s="160"/>
      <c r="K620" s="160"/>
    </row>
    <row r="621" spans="10:11" s="159" customFormat="1">
      <c r="J621" s="160"/>
      <c r="K621" s="160"/>
    </row>
    <row r="622" spans="10:11" s="159" customFormat="1">
      <c r="J622" s="160"/>
      <c r="K622" s="160"/>
    </row>
    <row r="623" spans="10:11" s="159" customFormat="1">
      <c r="J623" s="160"/>
      <c r="K623" s="160"/>
    </row>
    <row r="624" spans="10:11" s="159" customFormat="1">
      <c r="J624" s="160"/>
      <c r="K624" s="160"/>
    </row>
    <row r="625" spans="10:11" s="159" customFormat="1">
      <c r="J625" s="160"/>
      <c r="K625" s="160"/>
    </row>
    <row r="626" spans="10:11" s="159" customFormat="1">
      <c r="J626" s="160"/>
      <c r="K626" s="160"/>
    </row>
    <row r="627" spans="10:11" s="159" customFormat="1">
      <c r="J627" s="160"/>
      <c r="K627" s="160"/>
    </row>
    <row r="628" spans="10:11" s="159" customFormat="1">
      <c r="J628" s="160"/>
      <c r="K628" s="160"/>
    </row>
    <row r="629" spans="10:11" s="159" customFormat="1">
      <c r="J629" s="160"/>
      <c r="K629" s="160"/>
    </row>
    <row r="630" spans="10:11" s="159" customFormat="1">
      <c r="J630" s="160"/>
      <c r="K630" s="160"/>
    </row>
    <row r="631" spans="10:11" s="159" customFormat="1">
      <c r="J631" s="160"/>
      <c r="K631" s="160"/>
    </row>
    <row r="632" spans="10:11" s="159" customFormat="1">
      <c r="J632" s="160"/>
      <c r="K632" s="160"/>
    </row>
    <row r="633" spans="10:11" s="159" customFormat="1">
      <c r="J633" s="160"/>
      <c r="K633" s="160"/>
    </row>
    <row r="634" spans="10:11" s="159" customFormat="1">
      <c r="J634" s="160"/>
      <c r="K634" s="160"/>
    </row>
    <row r="635" spans="10:11" s="159" customFormat="1">
      <c r="J635" s="160"/>
      <c r="K635" s="160"/>
    </row>
    <row r="636" spans="10:11" s="159" customFormat="1">
      <c r="J636" s="160"/>
      <c r="K636" s="160"/>
    </row>
    <row r="637" spans="10:11" s="159" customFormat="1">
      <c r="J637" s="160"/>
      <c r="K637" s="160"/>
    </row>
    <row r="638" spans="10:11" s="159" customFormat="1">
      <c r="J638" s="160"/>
      <c r="K638" s="160"/>
    </row>
    <row r="639" spans="10:11" s="159" customFormat="1">
      <c r="J639" s="160"/>
      <c r="K639" s="160"/>
    </row>
    <row r="640" spans="10:11" s="159" customFormat="1">
      <c r="J640" s="160"/>
      <c r="K640" s="160"/>
    </row>
    <row r="641" spans="10:11" s="159" customFormat="1">
      <c r="J641" s="160"/>
      <c r="K641" s="160"/>
    </row>
    <row r="642" spans="10:11" s="159" customFormat="1">
      <c r="J642" s="160"/>
      <c r="K642" s="160"/>
    </row>
    <row r="643" spans="10:11" s="159" customFormat="1">
      <c r="J643" s="160"/>
      <c r="K643" s="160"/>
    </row>
    <row r="644" spans="10:11" s="159" customFormat="1">
      <c r="J644" s="160"/>
      <c r="K644" s="160"/>
    </row>
    <row r="645" spans="10:11" s="159" customFormat="1">
      <c r="J645" s="160"/>
      <c r="K645" s="160"/>
    </row>
    <row r="646" spans="10:11" s="159" customFormat="1">
      <c r="J646" s="160"/>
      <c r="K646" s="160"/>
    </row>
    <row r="647" spans="10:11" s="159" customFormat="1">
      <c r="J647" s="160"/>
      <c r="K647" s="160"/>
    </row>
    <row r="648" spans="10:11" s="159" customFormat="1">
      <c r="J648" s="160"/>
      <c r="K648" s="160"/>
    </row>
    <row r="649" spans="10:11" s="159" customFormat="1">
      <c r="J649" s="160"/>
      <c r="K649" s="160"/>
    </row>
    <row r="650" spans="10:11" s="159" customFormat="1">
      <c r="J650" s="160"/>
      <c r="K650" s="160"/>
    </row>
    <row r="651" spans="10:11" s="159" customFormat="1">
      <c r="J651" s="160"/>
      <c r="K651" s="160"/>
    </row>
    <row r="652" spans="10:11" s="159" customFormat="1">
      <c r="J652" s="160"/>
      <c r="K652" s="160"/>
    </row>
    <row r="653" spans="10:11" s="159" customFormat="1">
      <c r="J653" s="160"/>
      <c r="K653" s="160"/>
    </row>
    <row r="654" spans="10:11" s="159" customFormat="1">
      <c r="J654" s="160"/>
      <c r="K654" s="160"/>
    </row>
    <row r="655" spans="10:11" s="159" customFormat="1">
      <c r="J655" s="160"/>
      <c r="K655" s="160"/>
    </row>
    <row r="656" spans="10:11" s="159" customFormat="1">
      <c r="J656" s="160"/>
      <c r="K656" s="160"/>
    </row>
    <row r="657" spans="10:11" s="159" customFormat="1">
      <c r="J657" s="160"/>
      <c r="K657" s="160"/>
    </row>
    <row r="658" spans="10:11" s="159" customFormat="1">
      <c r="J658" s="160"/>
      <c r="K658" s="160"/>
    </row>
    <row r="659" spans="10:11" s="159" customFormat="1">
      <c r="J659" s="160"/>
      <c r="K659" s="160"/>
    </row>
    <row r="660" spans="10:11" s="159" customFormat="1">
      <c r="J660" s="160"/>
      <c r="K660" s="160"/>
    </row>
    <row r="661" spans="10:11" s="159" customFormat="1">
      <c r="J661" s="160"/>
      <c r="K661" s="160"/>
    </row>
    <row r="662" spans="10:11" s="159" customFormat="1">
      <c r="J662" s="160"/>
      <c r="K662" s="160"/>
    </row>
    <row r="663" spans="10:11" s="159" customFormat="1">
      <c r="J663" s="160"/>
      <c r="K663" s="160"/>
    </row>
    <row r="664" spans="10:11" s="159" customFormat="1">
      <c r="J664" s="160"/>
      <c r="K664" s="160"/>
    </row>
    <row r="665" spans="10:11" s="159" customFormat="1">
      <c r="J665" s="160"/>
      <c r="K665" s="160"/>
    </row>
    <row r="666" spans="10:11" s="159" customFormat="1">
      <c r="J666" s="160"/>
      <c r="K666" s="160"/>
    </row>
    <row r="667" spans="10:11" s="159" customFormat="1">
      <c r="J667" s="160"/>
      <c r="K667" s="160"/>
    </row>
    <row r="668" spans="10:11" s="159" customFormat="1">
      <c r="J668" s="160"/>
      <c r="K668" s="160"/>
    </row>
    <row r="669" spans="10:11" s="159" customFormat="1">
      <c r="J669" s="160"/>
      <c r="K669" s="160"/>
    </row>
    <row r="670" spans="10:11" s="159" customFormat="1">
      <c r="J670" s="160"/>
      <c r="K670" s="160"/>
    </row>
    <row r="671" spans="10:11" s="159" customFormat="1">
      <c r="J671" s="160"/>
      <c r="K671" s="160"/>
    </row>
    <row r="672" spans="10:11" s="159" customFormat="1">
      <c r="J672" s="160"/>
      <c r="K672" s="160"/>
    </row>
    <row r="673" spans="10:11" s="159" customFormat="1">
      <c r="J673" s="160"/>
      <c r="K673" s="160"/>
    </row>
    <row r="674" spans="10:11" s="159" customFormat="1">
      <c r="J674" s="160"/>
      <c r="K674" s="160"/>
    </row>
    <row r="675" spans="10:11" s="159" customFormat="1">
      <c r="J675" s="160"/>
      <c r="K675" s="160"/>
    </row>
    <row r="676" spans="10:11" s="159" customFormat="1">
      <c r="J676" s="160"/>
      <c r="K676" s="160"/>
    </row>
    <row r="677" spans="10:11" s="159" customFormat="1">
      <c r="J677" s="160"/>
      <c r="K677" s="160"/>
    </row>
    <row r="678" spans="10:11" s="159" customFormat="1">
      <c r="J678" s="160"/>
      <c r="K678" s="160"/>
    </row>
    <row r="679" spans="10:11" s="159" customFormat="1">
      <c r="J679" s="160"/>
      <c r="K679" s="160"/>
    </row>
    <row r="680" spans="10:11" s="159" customFormat="1">
      <c r="J680" s="160"/>
      <c r="K680" s="160"/>
    </row>
    <row r="681" spans="10:11" s="159" customFormat="1">
      <c r="J681" s="160"/>
      <c r="K681" s="160"/>
    </row>
    <row r="682" spans="10:11" s="159" customFormat="1">
      <c r="J682" s="160"/>
      <c r="K682" s="160"/>
    </row>
    <row r="683" spans="10:11" s="159" customFormat="1">
      <c r="J683" s="160"/>
      <c r="K683" s="160"/>
    </row>
    <row r="684" spans="10:11" s="159" customFormat="1">
      <c r="J684" s="160"/>
      <c r="K684" s="160"/>
    </row>
    <row r="685" spans="10:11" s="159" customFormat="1">
      <c r="J685" s="160"/>
      <c r="K685" s="160"/>
    </row>
    <row r="686" spans="10:11" s="159" customFormat="1">
      <c r="J686" s="160"/>
      <c r="K686" s="160"/>
    </row>
    <row r="687" spans="10:11" s="159" customFormat="1">
      <c r="J687" s="160"/>
      <c r="K687" s="160"/>
    </row>
    <row r="688" spans="10:11" s="159" customFormat="1">
      <c r="J688" s="160"/>
      <c r="K688" s="160"/>
    </row>
    <row r="689" spans="10:11" s="159" customFormat="1">
      <c r="J689" s="160"/>
      <c r="K689" s="160"/>
    </row>
    <row r="690" spans="10:11" s="159" customFormat="1">
      <c r="J690" s="160"/>
      <c r="K690" s="160"/>
    </row>
    <row r="691" spans="10:11" s="159" customFormat="1">
      <c r="J691" s="160"/>
      <c r="K691" s="160"/>
    </row>
    <row r="692" spans="10:11" s="159" customFormat="1">
      <c r="J692" s="160"/>
      <c r="K692" s="160"/>
    </row>
    <row r="693" spans="10:11" s="159" customFormat="1">
      <c r="J693" s="160"/>
      <c r="K693" s="160"/>
    </row>
    <row r="694" spans="10:11" s="159" customFormat="1">
      <c r="J694" s="160"/>
      <c r="K694" s="160"/>
    </row>
    <row r="695" spans="10:11" s="159" customFormat="1">
      <c r="J695" s="160"/>
      <c r="K695" s="160"/>
    </row>
    <row r="696" spans="10:11" s="159" customFormat="1">
      <c r="J696" s="160"/>
      <c r="K696" s="160"/>
    </row>
    <row r="697" spans="10:11" s="159" customFormat="1">
      <c r="J697" s="160"/>
      <c r="K697" s="160"/>
    </row>
    <row r="698" spans="10:11" s="159" customFormat="1">
      <c r="J698" s="160"/>
      <c r="K698" s="160"/>
    </row>
    <row r="699" spans="10:11" s="159" customFormat="1">
      <c r="J699" s="160"/>
      <c r="K699" s="160"/>
    </row>
    <row r="700" spans="10:11" s="159" customFormat="1">
      <c r="J700" s="160"/>
      <c r="K700" s="160"/>
    </row>
    <row r="701" spans="10:11" s="159" customFormat="1">
      <c r="J701" s="160"/>
      <c r="K701" s="160"/>
    </row>
    <row r="702" spans="10:11" s="159" customFormat="1">
      <c r="J702" s="160"/>
      <c r="K702" s="160"/>
    </row>
    <row r="703" spans="10:11" s="159" customFormat="1">
      <c r="J703" s="160"/>
      <c r="K703" s="160"/>
    </row>
    <row r="704" spans="10:11" s="159" customFormat="1">
      <c r="J704" s="160"/>
      <c r="K704" s="160"/>
    </row>
    <row r="705" spans="10:11" s="159" customFormat="1">
      <c r="J705" s="160"/>
      <c r="K705" s="160"/>
    </row>
    <row r="706" spans="10:11" s="159" customFormat="1">
      <c r="J706" s="160"/>
      <c r="K706" s="160"/>
    </row>
    <row r="707" spans="10:11" s="159" customFormat="1">
      <c r="J707" s="160"/>
      <c r="K707" s="160"/>
    </row>
    <row r="708" spans="10:11" s="159" customFormat="1">
      <c r="J708" s="160"/>
      <c r="K708" s="160"/>
    </row>
    <row r="709" spans="10:11" s="159" customFormat="1">
      <c r="J709" s="160"/>
      <c r="K709" s="160"/>
    </row>
    <row r="710" spans="10:11" s="159" customFormat="1">
      <c r="J710" s="160"/>
      <c r="K710" s="160"/>
    </row>
    <row r="711" spans="10:11" s="159" customFormat="1">
      <c r="J711" s="160"/>
      <c r="K711" s="160"/>
    </row>
    <row r="712" spans="10:11" s="159" customFormat="1">
      <c r="J712" s="160"/>
      <c r="K712" s="160"/>
    </row>
    <row r="713" spans="10:11" s="159" customFormat="1">
      <c r="J713" s="160"/>
      <c r="K713" s="160"/>
    </row>
    <row r="714" spans="10:11" s="159" customFormat="1">
      <c r="J714" s="160"/>
      <c r="K714" s="160"/>
    </row>
    <row r="715" spans="10:11" s="159" customFormat="1">
      <c r="J715" s="160"/>
      <c r="K715" s="160"/>
    </row>
    <row r="716" spans="10:11" s="159" customFormat="1">
      <c r="J716" s="160"/>
      <c r="K716" s="160"/>
    </row>
    <row r="717" spans="10:11" s="159" customFormat="1">
      <c r="J717" s="160"/>
      <c r="K717" s="160"/>
    </row>
    <row r="718" spans="10:11" s="159" customFormat="1">
      <c r="J718" s="160"/>
      <c r="K718" s="160"/>
    </row>
    <row r="719" spans="10:11" s="159" customFormat="1">
      <c r="J719" s="160"/>
      <c r="K719" s="160"/>
    </row>
    <row r="720" spans="10:11" s="159" customFormat="1">
      <c r="J720" s="160"/>
      <c r="K720" s="160"/>
    </row>
    <row r="721" spans="10:11" s="159" customFormat="1">
      <c r="J721" s="160"/>
      <c r="K721" s="160"/>
    </row>
    <row r="722" spans="10:11" s="159" customFormat="1">
      <c r="J722" s="160"/>
      <c r="K722" s="160"/>
    </row>
    <row r="723" spans="10:11" s="159" customFormat="1">
      <c r="J723" s="160"/>
      <c r="K723" s="160"/>
    </row>
    <row r="724" spans="10:11" s="159" customFormat="1">
      <c r="J724" s="160"/>
      <c r="K724" s="160"/>
    </row>
    <row r="725" spans="10:11" s="159" customFormat="1">
      <c r="J725" s="160"/>
      <c r="K725" s="160"/>
    </row>
    <row r="726" spans="10:11" s="159" customFormat="1">
      <c r="J726" s="160"/>
      <c r="K726" s="160"/>
    </row>
    <row r="727" spans="10:11" s="159" customFormat="1">
      <c r="J727" s="160"/>
      <c r="K727" s="160"/>
    </row>
    <row r="728" spans="10:11" s="159" customFormat="1">
      <c r="J728" s="160"/>
      <c r="K728" s="160"/>
    </row>
    <row r="729" spans="10:11" s="159" customFormat="1">
      <c r="J729" s="160"/>
      <c r="K729" s="160"/>
    </row>
    <row r="730" spans="10:11" s="159" customFormat="1">
      <c r="J730" s="160"/>
      <c r="K730" s="160"/>
    </row>
    <row r="731" spans="10:11" s="159" customFormat="1">
      <c r="J731" s="160"/>
      <c r="K731" s="160"/>
    </row>
    <row r="732" spans="10:11" s="159" customFormat="1">
      <c r="J732" s="160"/>
      <c r="K732" s="160"/>
    </row>
    <row r="733" spans="10:11" s="159" customFormat="1">
      <c r="J733" s="160"/>
      <c r="K733" s="160"/>
    </row>
    <row r="734" spans="10:11" s="159" customFormat="1">
      <c r="J734" s="160"/>
      <c r="K734" s="160"/>
    </row>
    <row r="735" spans="10:11" s="159" customFormat="1">
      <c r="J735" s="160"/>
      <c r="K735" s="160"/>
    </row>
    <row r="736" spans="10:11" s="159" customFormat="1">
      <c r="J736" s="160"/>
      <c r="K736" s="160"/>
    </row>
    <row r="737" spans="10:11" s="159" customFormat="1">
      <c r="J737" s="160"/>
      <c r="K737" s="160"/>
    </row>
    <row r="738" spans="10:11" s="159" customFormat="1">
      <c r="J738" s="160"/>
      <c r="K738" s="160"/>
    </row>
    <row r="739" spans="10:11" s="159" customFormat="1">
      <c r="J739" s="160"/>
      <c r="K739" s="160"/>
    </row>
    <row r="740" spans="10:11" s="159" customFormat="1">
      <c r="J740" s="160"/>
      <c r="K740" s="160"/>
    </row>
    <row r="741" spans="10:11" s="159" customFormat="1">
      <c r="J741" s="160"/>
      <c r="K741" s="160"/>
    </row>
    <row r="742" spans="10:11" s="159" customFormat="1">
      <c r="J742" s="160"/>
      <c r="K742" s="160"/>
    </row>
    <row r="743" spans="10:11" s="159" customFormat="1">
      <c r="J743" s="160"/>
      <c r="K743" s="160"/>
    </row>
    <row r="744" spans="10:11" s="159" customFormat="1">
      <c r="J744" s="160"/>
      <c r="K744" s="160"/>
    </row>
    <row r="745" spans="10:11" s="159" customFormat="1">
      <c r="J745" s="160"/>
      <c r="K745" s="160"/>
    </row>
    <row r="746" spans="10:11" s="159" customFormat="1">
      <c r="J746" s="160"/>
      <c r="K746" s="160"/>
    </row>
    <row r="747" spans="10:11" s="159" customFormat="1">
      <c r="J747" s="160"/>
      <c r="K747" s="160"/>
    </row>
    <row r="748" spans="10:11" s="159" customFormat="1">
      <c r="J748" s="160"/>
      <c r="K748" s="160"/>
    </row>
    <row r="749" spans="10:11" s="159" customFormat="1">
      <c r="J749" s="160"/>
      <c r="K749" s="160"/>
    </row>
    <row r="750" spans="10:11" s="159" customFormat="1">
      <c r="J750" s="160"/>
      <c r="K750" s="160"/>
    </row>
    <row r="751" spans="10:11" s="159" customFormat="1">
      <c r="J751" s="160"/>
      <c r="K751" s="160"/>
    </row>
    <row r="752" spans="10:11" s="159" customFormat="1">
      <c r="J752" s="160"/>
      <c r="K752" s="160"/>
    </row>
    <row r="753" spans="10:11" s="159" customFormat="1">
      <c r="J753" s="160"/>
      <c r="K753" s="160"/>
    </row>
    <row r="754" spans="10:11" s="159" customFormat="1">
      <c r="J754" s="160"/>
      <c r="K754" s="160"/>
    </row>
    <row r="755" spans="10:11" s="159" customFormat="1">
      <c r="J755" s="160"/>
      <c r="K755" s="160"/>
    </row>
    <row r="756" spans="10:11" s="159" customFormat="1">
      <c r="J756" s="160"/>
      <c r="K756" s="160"/>
    </row>
    <row r="757" spans="10:11" s="159" customFormat="1">
      <c r="J757" s="160"/>
      <c r="K757" s="160"/>
    </row>
    <row r="758" spans="10:11" s="159" customFormat="1">
      <c r="J758" s="160"/>
      <c r="K758" s="160"/>
    </row>
    <row r="759" spans="10:11" s="159" customFormat="1">
      <c r="J759" s="160"/>
      <c r="K759" s="160"/>
    </row>
    <row r="760" spans="10:11" s="159" customFormat="1">
      <c r="J760" s="160"/>
      <c r="K760" s="160"/>
    </row>
    <row r="761" spans="10:11" s="159" customFormat="1">
      <c r="J761" s="160"/>
      <c r="K761" s="160"/>
    </row>
    <row r="762" spans="10:11" s="159" customFormat="1">
      <c r="J762" s="160"/>
      <c r="K762" s="160"/>
    </row>
    <row r="763" spans="10:11" s="159" customFormat="1">
      <c r="J763" s="160"/>
      <c r="K763" s="160"/>
    </row>
    <row r="764" spans="10:11" s="159" customFormat="1">
      <c r="J764" s="160"/>
      <c r="K764" s="160"/>
    </row>
    <row r="765" spans="10:11" s="159" customFormat="1">
      <c r="J765" s="160"/>
      <c r="K765" s="160"/>
    </row>
    <row r="766" spans="10:11" s="159" customFormat="1">
      <c r="J766" s="160"/>
      <c r="K766" s="160"/>
    </row>
    <row r="767" spans="10:11" s="159" customFormat="1">
      <c r="J767" s="160"/>
      <c r="K767" s="160"/>
    </row>
    <row r="768" spans="10:11" s="159" customFormat="1">
      <c r="J768" s="160"/>
      <c r="K768" s="160"/>
    </row>
    <row r="769" spans="10:11" s="159" customFormat="1">
      <c r="J769" s="160"/>
      <c r="K769" s="160"/>
    </row>
    <row r="770" spans="10:11" s="159" customFormat="1">
      <c r="J770" s="160"/>
      <c r="K770" s="160"/>
    </row>
    <row r="771" spans="10:11" s="159" customFormat="1">
      <c r="J771" s="160"/>
      <c r="K771" s="160"/>
    </row>
    <row r="772" spans="10:11" s="159" customFormat="1">
      <c r="J772" s="160"/>
      <c r="K772" s="160"/>
    </row>
    <row r="773" spans="10:11" s="159" customFormat="1">
      <c r="J773" s="160"/>
      <c r="K773" s="160"/>
    </row>
    <row r="774" spans="10:11" s="159" customFormat="1">
      <c r="J774" s="160"/>
      <c r="K774" s="160"/>
    </row>
    <row r="775" spans="10:11" s="159" customFormat="1">
      <c r="J775" s="160"/>
      <c r="K775" s="160"/>
    </row>
    <row r="776" spans="10:11" s="159" customFormat="1">
      <c r="J776" s="160"/>
      <c r="K776" s="160"/>
    </row>
    <row r="777" spans="10:11" s="159" customFormat="1">
      <c r="J777" s="160"/>
      <c r="K777" s="160"/>
    </row>
    <row r="778" spans="10:11" s="159" customFormat="1">
      <c r="J778" s="160"/>
      <c r="K778" s="160"/>
    </row>
    <row r="779" spans="10:11" s="159" customFormat="1">
      <c r="J779" s="160"/>
      <c r="K779" s="160"/>
    </row>
    <row r="780" spans="10:11" s="159" customFormat="1">
      <c r="J780" s="160"/>
      <c r="K780" s="160"/>
    </row>
    <row r="781" spans="10:11" s="159" customFormat="1">
      <c r="J781" s="160"/>
      <c r="K781" s="160"/>
    </row>
    <row r="782" spans="10:11" s="159" customFormat="1">
      <c r="J782" s="160"/>
      <c r="K782" s="160"/>
    </row>
    <row r="783" spans="10:11" s="159" customFormat="1">
      <c r="J783" s="160"/>
      <c r="K783" s="160"/>
    </row>
    <row r="784" spans="10:11" s="159" customFormat="1">
      <c r="J784" s="160"/>
      <c r="K784" s="160"/>
    </row>
    <row r="785" spans="10:11" s="159" customFormat="1">
      <c r="J785" s="160"/>
      <c r="K785" s="160"/>
    </row>
    <row r="786" spans="10:11" s="159" customFormat="1">
      <c r="J786" s="160"/>
      <c r="K786" s="160"/>
    </row>
    <row r="787" spans="10:11" s="159" customFormat="1">
      <c r="J787" s="160"/>
      <c r="K787" s="160"/>
    </row>
    <row r="788" spans="10:11" s="159" customFormat="1">
      <c r="J788" s="160"/>
      <c r="K788" s="160"/>
    </row>
    <row r="789" spans="10:11" s="159" customFormat="1">
      <c r="J789" s="160"/>
      <c r="K789" s="160"/>
    </row>
    <row r="790" spans="10:11" s="159" customFormat="1">
      <c r="J790" s="160"/>
      <c r="K790" s="160"/>
    </row>
    <row r="791" spans="10:11" s="159" customFormat="1">
      <c r="J791" s="160"/>
      <c r="K791" s="160"/>
    </row>
    <row r="792" spans="10:11" s="159" customFormat="1">
      <c r="J792" s="160"/>
      <c r="K792" s="160"/>
    </row>
    <row r="793" spans="10:11" s="159" customFormat="1">
      <c r="J793" s="160"/>
      <c r="K793" s="160"/>
    </row>
    <row r="794" spans="10:11" s="159" customFormat="1">
      <c r="J794" s="160"/>
      <c r="K794" s="160"/>
    </row>
    <row r="795" spans="10:11" s="159" customFormat="1">
      <c r="J795" s="160"/>
      <c r="K795" s="160"/>
    </row>
    <row r="796" spans="10:11" s="159" customFormat="1">
      <c r="J796" s="160"/>
      <c r="K796" s="160"/>
    </row>
    <row r="797" spans="10:11" s="159" customFormat="1">
      <c r="J797" s="160"/>
      <c r="K797" s="160"/>
    </row>
    <row r="798" spans="10:11" s="159" customFormat="1">
      <c r="J798" s="160"/>
      <c r="K798" s="160"/>
    </row>
    <row r="799" spans="10:11" s="159" customFormat="1">
      <c r="J799" s="160"/>
      <c r="K799" s="160"/>
    </row>
    <row r="800" spans="10:11" s="159" customFormat="1">
      <c r="J800" s="160"/>
      <c r="K800" s="160"/>
    </row>
    <row r="801" spans="10:11" s="159" customFormat="1">
      <c r="J801" s="160"/>
      <c r="K801" s="160"/>
    </row>
    <row r="802" spans="10:11" s="159" customFormat="1">
      <c r="J802" s="160"/>
      <c r="K802" s="160"/>
    </row>
    <row r="803" spans="10:11" s="159" customFormat="1">
      <c r="J803" s="160"/>
      <c r="K803" s="160"/>
    </row>
    <row r="804" spans="10:11" s="159" customFormat="1">
      <c r="J804" s="160"/>
      <c r="K804" s="160"/>
    </row>
    <row r="805" spans="10:11" s="159" customFormat="1">
      <c r="J805" s="160"/>
      <c r="K805" s="160"/>
    </row>
    <row r="806" spans="10:11" s="159" customFormat="1">
      <c r="J806" s="160"/>
      <c r="K806" s="160"/>
    </row>
    <row r="807" spans="10:11" s="159" customFormat="1">
      <c r="J807" s="160"/>
      <c r="K807" s="160"/>
    </row>
    <row r="808" spans="10:11" s="159" customFormat="1">
      <c r="J808" s="160"/>
      <c r="K808" s="160"/>
    </row>
    <row r="809" spans="10:11" s="159" customFormat="1">
      <c r="J809" s="160"/>
      <c r="K809" s="160"/>
    </row>
    <row r="810" spans="10:11" s="159" customFormat="1">
      <c r="J810" s="160"/>
      <c r="K810" s="160"/>
    </row>
    <row r="811" spans="10:11" s="159" customFormat="1">
      <c r="J811" s="160"/>
      <c r="K811" s="160"/>
    </row>
    <row r="812" spans="10:11" s="159" customFormat="1">
      <c r="J812" s="160"/>
      <c r="K812" s="160"/>
    </row>
    <row r="813" spans="10:11" s="159" customFormat="1">
      <c r="J813" s="160"/>
      <c r="K813" s="160"/>
    </row>
    <row r="814" spans="10:11" s="159" customFormat="1">
      <c r="J814" s="160"/>
      <c r="K814" s="160"/>
    </row>
    <row r="815" spans="10:11" s="159" customFormat="1">
      <c r="J815" s="160"/>
      <c r="K815" s="160"/>
    </row>
    <row r="816" spans="10:11" s="159" customFormat="1">
      <c r="J816" s="160"/>
      <c r="K816" s="160"/>
    </row>
    <row r="817" spans="10:11" s="159" customFormat="1">
      <c r="J817" s="160"/>
      <c r="K817" s="160"/>
    </row>
    <row r="818" spans="10:11" s="159" customFormat="1">
      <c r="J818" s="160"/>
      <c r="K818" s="160"/>
    </row>
    <row r="819" spans="10:11" s="159" customFormat="1">
      <c r="J819" s="160"/>
      <c r="K819" s="160"/>
    </row>
    <row r="820" spans="10:11" s="159" customFormat="1">
      <c r="J820" s="160"/>
      <c r="K820" s="160"/>
    </row>
    <row r="821" spans="10:11" s="159" customFormat="1">
      <c r="J821" s="160"/>
      <c r="K821" s="160"/>
    </row>
    <row r="822" spans="10:11" s="159" customFormat="1">
      <c r="J822" s="160"/>
      <c r="K822" s="160"/>
    </row>
    <row r="823" spans="10:11" s="159" customFormat="1">
      <c r="J823" s="160"/>
      <c r="K823" s="160"/>
    </row>
    <row r="824" spans="10:11" s="159" customFormat="1">
      <c r="J824" s="160"/>
      <c r="K824" s="160"/>
    </row>
    <row r="825" spans="10:11" s="159" customFormat="1">
      <c r="J825" s="160"/>
      <c r="K825" s="160"/>
    </row>
    <row r="826" spans="10:11" s="159" customFormat="1">
      <c r="J826" s="160"/>
      <c r="K826" s="160"/>
    </row>
    <row r="827" spans="10:11" s="159" customFormat="1">
      <c r="J827" s="160"/>
      <c r="K827" s="160"/>
    </row>
    <row r="828" spans="10:11" s="159" customFormat="1">
      <c r="J828" s="160"/>
      <c r="K828" s="160"/>
    </row>
    <row r="829" spans="10:11" s="159" customFormat="1">
      <c r="J829" s="160"/>
      <c r="K829" s="160"/>
    </row>
    <row r="830" spans="10:11" s="159" customFormat="1">
      <c r="J830" s="160"/>
      <c r="K830" s="160"/>
    </row>
    <row r="831" spans="10:11" s="159" customFormat="1">
      <c r="J831" s="160"/>
      <c r="K831" s="160"/>
    </row>
    <row r="832" spans="10:11" s="159" customFormat="1">
      <c r="J832" s="160"/>
      <c r="K832" s="160"/>
    </row>
    <row r="833" spans="10:11" s="159" customFormat="1">
      <c r="J833" s="160"/>
      <c r="K833" s="160"/>
    </row>
    <row r="834" spans="10:11" s="159" customFormat="1">
      <c r="J834" s="160"/>
      <c r="K834" s="160"/>
    </row>
    <row r="835" spans="10:11" s="159" customFormat="1">
      <c r="J835" s="160"/>
      <c r="K835" s="160"/>
    </row>
    <row r="836" spans="10:11" s="159" customFormat="1">
      <c r="J836" s="160"/>
      <c r="K836" s="160"/>
    </row>
    <row r="837" spans="10:11" s="159" customFormat="1">
      <c r="J837" s="160"/>
      <c r="K837" s="160"/>
    </row>
    <row r="838" spans="10:11" s="159" customFormat="1">
      <c r="J838" s="160"/>
      <c r="K838" s="160"/>
    </row>
    <row r="839" spans="10:11" s="159" customFormat="1">
      <c r="J839" s="160"/>
      <c r="K839" s="160"/>
    </row>
    <row r="840" spans="10:11" s="159" customFormat="1">
      <c r="J840" s="160"/>
      <c r="K840" s="160"/>
    </row>
    <row r="841" spans="10:11" s="159" customFormat="1">
      <c r="J841" s="160"/>
      <c r="K841" s="160"/>
    </row>
    <row r="842" spans="10:11" s="159" customFormat="1">
      <c r="J842" s="160"/>
      <c r="K842" s="160"/>
    </row>
    <row r="843" spans="10:11" s="159" customFormat="1">
      <c r="J843" s="160"/>
      <c r="K843" s="160"/>
    </row>
    <row r="844" spans="10:11" s="159" customFormat="1">
      <c r="J844" s="160"/>
      <c r="K844" s="160"/>
    </row>
    <row r="845" spans="10:11" s="159" customFormat="1">
      <c r="J845" s="160"/>
      <c r="K845" s="160"/>
    </row>
    <row r="846" spans="10:11" s="159" customFormat="1">
      <c r="J846" s="160"/>
      <c r="K846" s="160"/>
    </row>
    <row r="847" spans="10:11" s="159" customFormat="1">
      <c r="J847" s="160"/>
      <c r="K847" s="160"/>
    </row>
    <row r="848" spans="10:11" s="159" customFormat="1">
      <c r="J848" s="160"/>
      <c r="K848" s="160"/>
    </row>
    <row r="849" spans="10:11" s="159" customFormat="1">
      <c r="J849" s="160"/>
      <c r="K849" s="160"/>
    </row>
    <row r="850" spans="10:11" s="159" customFormat="1">
      <c r="J850" s="160"/>
      <c r="K850" s="160"/>
    </row>
    <row r="851" spans="10:11" s="159" customFormat="1">
      <c r="J851" s="160"/>
      <c r="K851" s="160"/>
    </row>
    <row r="852" spans="10:11" s="159" customFormat="1">
      <c r="J852" s="160"/>
      <c r="K852" s="160"/>
    </row>
    <row r="853" spans="10:11" s="159" customFormat="1">
      <c r="J853" s="160"/>
      <c r="K853" s="160"/>
    </row>
    <row r="854" spans="10:11" s="159" customFormat="1">
      <c r="J854" s="160"/>
      <c r="K854" s="160"/>
    </row>
    <row r="855" spans="10:11" s="159" customFormat="1">
      <c r="J855" s="160"/>
      <c r="K855" s="160"/>
    </row>
    <row r="856" spans="10:11" s="159" customFormat="1">
      <c r="J856" s="160"/>
      <c r="K856" s="160"/>
    </row>
    <row r="857" spans="10:11" s="159" customFormat="1">
      <c r="J857" s="160"/>
      <c r="K857" s="160"/>
    </row>
    <row r="858" spans="10:11" s="159" customFormat="1">
      <c r="J858" s="160"/>
      <c r="K858" s="160"/>
    </row>
    <row r="859" spans="10:11" s="159" customFormat="1">
      <c r="J859" s="160"/>
      <c r="K859" s="160"/>
    </row>
    <row r="860" spans="10:11" s="159" customFormat="1">
      <c r="J860" s="160"/>
      <c r="K860" s="160"/>
    </row>
    <row r="861" spans="10:11" s="159" customFormat="1">
      <c r="J861" s="160"/>
      <c r="K861" s="160"/>
    </row>
    <row r="862" spans="10:11" s="159" customFormat="1">
      <c r="J862" s="160"/>
      <c r="K862" s="160"/>
    </row>
    <row r="863" spans="10:11" s="159" customFormat="1">
      <c r="J863" s="160"/>
      <c r="K863" s="160"/>
    </row>
    <row r="864" spans="10:11" s="159" customFormat="1">
      <c r="J864" s="160"/>
      <c r="K864" s="160"/>
    </row>
    <row r="865" spans="10:11" s="159" customFormat="1">
      <c r="J865" s="160"/>
      <c r="K865" s="160"/>
    </row>
    <row r="866" spans="10:11" s="159" customFormat="1">
      <c r="J866" s="160"/>
      <c r="K866" s="160"/>
    </row>
    <row r="867" spans="10:11" s="159" customFormat="1">
      <c r="J867" s="160"/>
      <c r="K867" s="160"/>
    </row>
    <row r="868" spans="10:11" s="159" customFormat="1">
      <c r="J868" s="160"/>
      <c r="K868" s="160"/>
    </row>
    <row r="869" spans="10:11" s="159" customFormat="1">
      <c r="J869" s="160"/>
      <c r="K869" s="160"/>
    </row>
    <row r="870" spans="10:11" s="159" customFormat="1">
      <c r="J870" s="160"/>
      <c r="K870" s="160"/>
    </row>
    <row r="871" spans="10:11" s="159" customFormat="1">
      <c r="J871" s="160"/>
      <c r="K871" s="160"/>
    </row>
    <row r="872" spans="10:11" s="159" customFormat="1">
      <c r="J872" s="160"/>
      <c r="K872" s="160"/>
    </row>
    <row r="873" spans="10:11" s="159" customFormat="1">
      <c r="J873" s="160"/>
      <c r="K873" s="160"/>
    </row>
    <row r="874" spans="10:11" s="159" customFormat="1">
      <c r="J874" s="160"/>
      <c r="K874" s="160"/>
    </row>
    <row r="875" spans="10:11" s="159" customFormat="1">
      <c r="J875" s="160"/>
      <c r="K875" s="160"/>
    </row>
    <row r="876" spans="10:11" s="159" customFormat="1">
      <c r="J876" s="160"/>
      <c r="K876" s="160"/>
    </row>
    <row r="877" spans="10:11" s="159" customFormat="1">
      <c r="J877" s="160"/>
      <c r="K877" s="160"/>
    </row>
    <row r="878" spans="10:11" s="159" customFormat="1">
      <c r="J878" s="160"/>
      <c r="K878" s="160"/>
    </row>
    <row r="879" spans="10:11" s="159" customFormat="1">
      <c r="J879" s="160"/>
      <c r="K879" s="160"/>
    </row>
    <row r="880" spans="10:11" s="159" customFormat="1">
      <c r="J880" s="160"/>
      <c r="K880" s="160"/>
    </row>
    <row r="881" spans="10:11" s="159" customFormat="1">
      <c r="J881" s="160"/>
      <c r="K881" s="160"/>
    </row>
    <row r="882" spans="10:11" s="159" customFormat="1">
      <c r="J882" s="160"/>
      <c r="K882" s="160"/>
    </row>
    <row r="883" spans="10:11" s="159" customFormat="1">
      <c r="J883" s="160"/>
      <c r="K883" s="160"/>
    </row>
    <row r="884" spans="10:11" s="159" customFormat="1">
      <c r="J884" s="160"/>
      <c r="K884" s="160"/>
    </row>
    <row r="885" spans="10:11" s="159" customFormat="1">
      <c r="J885" s="160"/>
      <c r="K885" s="160"/>
    </row>
    <row r="886" spans="10:11" s="159" customFormat="1">
      <c r="J886" s="160"/>
      <c r="K886" s="160"/>
    </row>
    <row r="887" spans="10:11" s="159" customFormat="1">
      <c r="J887" s="160"/>
      <c r="K887" s="160"/>
    </row>
    <row r="888" spans="10:11" s="159" customFormat="1">
      <c r="J888" s="160"/>
      <c r="K888" s="160"/>
    </row>
    <row r="889" spans="10:11" s="159" customFormat="1">
      <c r="J889" s="160"/>
      <c r="K889" s="160"/>
    </row>
    <row r="890" spans="10:11" s="159" customFormat="1">
      <c r="J890" s="160"/>
      <c r="K890" s="160"/>
    </row>
    <row r="891" spans="10:11" s="159" customFormat="1">
      <c r="J891" s="160"/>
      <c r="K891" s="160"/>
    </row>
    <row r="892" spans="10:11" s="159" customFormat="1">
      <c r="J892" s="160"/>
      <c r="K892" s="160"/>
    </row>
    <row r="893" spans="10:11" s="159" customFormat="1">
      <c r="J893" s="160"/>
      <c r="K893" s="160"/>
    </row>
    <row r="894" spans="10:11" s="159" customFormat="1">
      <c r="J894" s="160"/>
      <c r="K894" s="160"/>
    </row>
    <row r="895" spans="10:11" s="159" customFormat="1">
      <c r="J895" s="160"/>
      <c r="K895" s="160"/>
    </row>
    <row r="896" spans="10:11" s="159" customFormat="1">
      <c r="J896" s="160"/>
      <c r="K896" s="160"/>
    </row>
    <row r="897" spans="10:11" s="159" customFormat="1">
      <c r="J897" s="160"/>
      <c r="K897" s="160"/>
    </row>
    <row r="898" spans="10:11" s="159" customFormat="1">
      <c r="J898" s="160"/>
      <c r="K898" s="160"/>
    </row>
    <row r="899" spans="10:11" s="159" customFormat="1">
      <c r="J899" s="160"/>
      <c r="K899" s="160"/>
    </row>
    <row r="900" spans="10:11" s="159" customFormat="1">
      <c r="J900" s="160"/>
      <c r="K900" s="160"/>
    </row>
    <row r="901" spans="10:11" s="159" customFormat="1">
      <c r="J901" s="160"/>
      <c r="K901" s="160"/>
    </row>
    <row r="902" spans="10:11" s="159" customFormat="1">
      <c r="J902" s="160"/>
      <c r="K902" s="160"/>
    </row>
    <row r="903" spans="10:11" s="159" customFormat="1">
      <c r="J903" s="160"/>
      <c r="K903" s="160"/>
    </row>
    <row r="904" spans="10:11" s="159" customFormat="1">
      <c r="J904" s="160"/>
      <c r="K904" s="160"/>
    </row>
    <row r="905" spans="10:11" s="159" customFormat="1">
      <c r="J905" s="160"/>
      <c r="K905" s="160"/>
    </row>
    <row r="906" spans="10:11" s="159" customFormat="1">
      <c r="J906" s="160"/>
      <c r="K906" s="160"/>
    </row>
    <row r="907" spans="10:11" s="159" customFormat="1">
      <c r="J907" s="160"/>
      <c r="K907" s="160"/>
    </row>
    <row r="908" spans="10:11" s="159" customFormat="1">
      <c r="J908" s="160"/>
      <c r="K908" s="160"/>
    </row>
    <row r="909" spans="10:11" s="159" customFormat="1">
      <c r="J909" s="160"/>
      <c r="K909" s="160"/>
    </row>
    <row r="910" spans="10:11" s="159" customFormat="1">
      <c r="J910" s="160"/>
      <c r="K910" s="160"/>
    </row>
    <row r="911" spans="10:11" s="159" customFormat="1">
      <c r="J911" s="160"/>
      <c r="K911" s="160"/>
    </row>
    <row r="912" spans="10:11" s="159" customFormat="1">
      <c r="J912" s="160"/>
      <c r="K912" s="160"/>
    </row>
    <row r="913" spans="10:11" s="159" customFormat="1">
      <c r="J913" s="160"/>
      <c r="K913" s="160"/>
    </row>
    <row r="914" spans="10:11" s="159" customFormat="1">
      <c r="J914" s="160"/>
      <c r="K914" s="160"/>
    </row>
    <row r="915" spans="10:11" s="159" customFormat="1">
      <c r="J915" s="160"/>
      <c r="K915" s="160"/>
    </row>
    <row r="916" spans="10:11" s="159" customFormat="1">
      <c r="J916" s="160"/>
      <c r="K916" s="160"/>
    </row>
    <row r="917" spans="10:11" s="159" customFormat="1">
      <c r="J917" s="160"/>
      <c r="K917" s="160"/>
    </row>
    <row r="918" spans="10:11" s="159" customFormat="1">
      <c r="J918" s="160"/>
      <c r="K918" s="160"/>
    </row>
    <row r="919" spans="10:11" s="159" customFormat="1">
      <c r="J919" s="160"/>
      <c r="K919" s="160"/>
    </row>
    <row r="920" spans="10:11" s="159" customFormat="1">
      <c r="J920" s="160"/>
      <c r="K920" s="160"/>
    </row>
    <row r="921" spans="10:11" s="159" customFormat="1">
      <c r="J921" s="160"/>
      <c r="K921" s="160"/>
    </row>
    <row r="922" spans="10:11" s="159" customFormat="1">
      <c r="J922" s="160"/>
      <c r="K922" s="160"/>
    </row>
    <row r="923" spans="10:11" s="159" customFormat="1">
      <c r="J923" s="160"/>
      <c r="K923" s="160"/>
    </row>
    <row r="924" spans="10:11" s="159" customFormat="1">
      <c r="J924" s="160"/>
      <c r="K924" s="160"/>
    </row>
    <row r="925" spans="10:11" s="159" customFormat="1">
      <c r="J925" s="160"/>
      <c r="K925" s="160"/>
    </row>
    <row r="926" spans="10:11" s="159" customFormat="1">
      <c r="J926" s="160"/>
      <c r="K926" s="160"/>
    </row>
    <row r="927" spans="10:11" s="159" customFormat="1">
      <c r="J927" s="160"/>
      <c r="K927" s="160"/>
    </row>
    <row r="928" spans="10:11" s="159" customFormat="1">
      <c r="J928" s="160"/>
      <c r="K928" s="160"/>
    </row>
    <row r="929" spans="10:11" s="159" customFormat="1">
      <c r="J929" s="160"/>
      <c r="K929" s="160"/>
    </row>
    <row r="930" spans="10:11" s="159" customFormat="1">
      <c r="J930" s="160"/>
      <c r="K930" s="160"/>
    </row>
    <row r="931" spans="10:11" s="159" customFormat="1">
      <c r="J931" s="160"/>
      <c r="K931" s="160"/>
    </row>
    <row r="932" spans="10:11" s="159" customFormat="1">
      <c r="J932" s="160"/>
      <c r="K932" s="160"/>
    </row>
    <row r="933" spans="10:11" s="159" customFormat="1">
      <c r="J933" s="160"/>
      <c r="K933" s="160"/>
    </row>
    <row r="934" spans="10:11" s="159" customFormat="1">
      <c r="J934" s="160"/>
      <c r="K934" s="160"/>
    </row>
    <row r="935" spans="10:11" s="159" customFormat="1">
      <c r="J935" s="160"/>
      <c r="K935" s="160"/>
    </row>
    <row r="936" spans="10:11" s="159" customFormat="1">
      <c r="J936" s="160"/>
      <c r="K936" s="160"/>
    </row>
    <row r="937" spans="10:11" s="159" customFormat="1">
      <c r="J937" s="160"/>
      <c r="K937" s="160"/>
    </row>
    <row r="938" spans="10:11" s="159" customFormat="1">
      <c r="J938" s="160"/>
      <c r="K938" s="160"/>
    </row>
    <row r="939" spans="10:11" s="159" customFormat="1">
      <c r="J939" s="160"/>
      <c r="K939" s="160"/>
    </row>
    <row r="940" spans="10:11" s="159" customFormat="1">
      <c r="J940" s="160"/>
      <c r="K940" s="160"/>
    </row>
    <row r="941" spans="10:11" s="159" customFormat="1">
      <c r="J941" s="160"/>
      <c r="K941" s="160"/>
    </row>
    <row r="942" spans="10:11" s="159" customFormat="1">
      <c r="J942" s="160"/>
      <c r="K942" s="160"/>
    </row>
    <row r="943" spans="10:11" s="159" customFormat="1">
      <c r="J943" s="160"/>
      <c r="K943" s="160"/>
    </row>
    <row r="944" spans="10:11" s="159" customFormat="1">
      <c r="J944" s="160"/>
      <c r="K944" s="160"/>
    </row>
    <row r="945" spans="10:11" s="159" customFormat="1">
      <c r="J945" s="160"/>
      <c r="K945" s="160"/>
    </row>
    <row r="946" spans="10:11" s="159" customFormat="1">
      <c r="J946" s="160"/>
      <c r="K946" s="160"/>
    </row>
    <row r="947" spans="10:11" s="159" customFormat="1">
      <c r="J947" s="160"/>
      <c r="K947" s="160"/>
    </row>
    <row r="948" spans="10:11" s="159" customFormat="1">
      <c r="J948" s="160"/>
      <c r="K948" s="160"/>
    </row>
    <row r="949" spans="10:11" s="159" customFormat="1">
      <c r="J949" s="160"/>
      <c r="K949" s="160"/>
    </row>
    <row r="950" spans="10:11" s="159" customFormat="1">
      <c r="J950" s="160"/>
      <c r="K950" s="160"/>
    </row>
    <row r="951" spans="10:11" s="159" customFormat="1">
      <c r="J951" s="160"/>
      <c r="K951" s="160"/>
    </row>
    <row r="952" spans="10:11" s="159" customFormat="1">
      <c r="J952" s="160"/>
      <c r="K952" s="160"/>
    </row>
    <row r="953" spans="10:11" s="159" customFormat="1">
      <c r="J953" s="160"/>
      <c r="K953" s="160"/>
    </row>
    <row r="954" spans="10:11" s="159" customFormat="1">
      <c r="J954" s="160"/>
      <c r="K954" s="160"/>
    </row>
    <row r="955" spans="10:11" s="159" customFormat="1">
      <c r="J955" s="160"/>
      <c r="K955" s="160"/>
    </row>
    <row r="956" spans="10:11" s="159" customFormat="1">
      <c r="J956" s="160"/>
      <c r="K956" s="160"/>
    </row>
    <row r="957" spans="10:11" s="159" customFormat="1">
      <c r="J957" s="160"/>
      <c r="K957" s="160"/>
    </row>
    <row r="958" spans="10:11" s="159" customFormat="1">
      <c r="J958" s="160"/>
      <c r="K958" s="160"/>
    </row>
    <row r="959" spans="10:11" s="159" customFormat="1">
      <c r="J959" s="160"/>
      <c r="K959" s="160"/>
    </row>
    <row r="960" spans="10:11" s="159" customFormat="1">
      <c r="J960" s="160"/>
      <c r="K960" s="160"/>
    </row>
    <row r="961" spans="10:11" s="159" customFormat="1">
      <c r="J961" s="160"/>
      <c r="K961" s="160"/>
    </row>
    <row r="962" spans="10:11" s="159" customFormat="1">
      <c r="J962" s="160"/>
      <c r="K962" s="160"/>
    </row>
    <row r="963" spans="10:11" s="159" customFormat="1">
      <c r="J963" s="160"/>
      <c r="K963" s="160"/>
    </row>
    <row r="964" spans="10:11" s="159" customFormat="1">
      <c r="J964" s="160"/>
      <c r="K964" s="160"/>
    </row>
    <row r="965" spans="10:11" s="159" customFormat="1">
      <c r="J965" s="160"/>
      <c r="K965" s="160"/>
    </row>
    <row r="966" spans="10:11" s="159" customFormat="1">
      <c r="J966" s="160"/>
      <c r="K966" s="160"/>
    </row>
    <row r="967" spans="10:11" s="159" customFormat="1">
      <c r="J967" s="160"/>
      <c r="K967" s="160"/>
    </row>
    <row r="968" spans="10:11" s="159" customFormat="1">
      <c r="J968" s="160"/>
      <c r="K968" s="160"/>
    </row>
    <row r="969" spans="10:11" s="159" customFormat="1">
      <c r="J969" s="160"/>
      <c r="K969" s="160"/>
    </row>
    <row r="970" spans="10:11" s="159" customFormat="1">
      <c r="J970" s="160"/>
      <c r="K970" s="160"/>
    </row>
    <row r="971" spans="10:11" s="159" customFormat="1">
      <c r="J971" s="160"/>
      <c r="K971" s="160"/>
    </row>
    <row r="972" spans="10:11" s="159" customFormat="1">
      <c r="J972" s="160"/>
      <c r="K972" s="160"/>
    </row>
    <row r="973" spans="10:11" s="159" customFormat="1">
      <c r="J973" s="160"/>
      <c r="K973" s="160"/>
    </row>
    <row r="974" spans="10:11" s="159" customFormat="1">
      <c r="J974" s="160"/>
      <c r="K974" s="160"/>
    </row>
    <row r="975" spans="10:11" s="159" customFormat="1">
      <c r="J975" s="160"/>
      <c r="K975" s="160"/>
    </row>
    <row r="976" spans="10:11" s="159" customFormat="1">
      <c r="J976" s="160"/>
      <c r="K976" s="160"/>
    </row>
    <row r="977" spans="10:11" s="159" customFormat="1">
      <c r="J977" s="160"/>
      <c r="K977" s="160"/>
    </row>
    <row r="978" spans="10:11" s="159" customFormat="1">
      <c r="J978" s="160"/>
      <c r="K978" s="160"/>
    </row>
    <row r="979" spans="10:11" s="159" customFormat="1">
      <c r="J979" s="160"/>
      <c r="K979" s="160"/>
    </row>
    <row r="980" spans="10:11" s="159" customFormat="1">
      <c r="J980" s="160"/>
      <c r="K980" s="160"/>
    </row>
    <row r="981" spans="10:11" s="159" customFormat="1">
      <c r="J981" s="160"/>
      <c r="K981" s="160"/>
    </row>
    <row r="982" spans="10:11" s="159" customFormat="1">
      <c r="J982" s="160"/>
      <c r="K982" s="160"/>
    </row>
    <row r="983" spans="10:11" s="159" customFormat="1">
      <c r="J983" s="160"/>
      <c r="K983" s="160"/>
    </row>
    <row r="984" spans="10:11" s="159" customFormat="1">
      <c r="J984" s="160"/>
      <c r="K984" s="160"/>
    </row>
    <row r="985" spans="10:11" s="159" customFormat="1">
      <c r="J985" s="160"/>
      <c r="K985" s="160"/>
    </row>
    <row r="986" spans="10:11" s="159" customFormat="1">
      <c r="J986" s="160"/>
      <c r="K986" s="160"/>
    </row>
    <row r="987" spans="10:11" s="159" customFormat="1">
      <c r="J987" s="160"/>
      <c r="K987" s="160"/>
    </row>
    <row r="988" spans="10:11" s="159" customFormat="1">
      <c r="J988" s="160"/>
      <c r="K988" s="160"/>
    </row>
    <row r="989" spans="10:11" s="159" customFormat="1">
      <c r="J989" s="160"/>
      <c r="K989" s="160"/>
    </row>
    <row r="990" spans="10:11" s="159" customFormat="1">
      <c r="J990" s="160"/>
      <c r="K990" s="160"/>
    </row>
    <row r="991" spans="10:11" s="159" customFormat="1">
      <c r="J991" s="160"/>
      <c r="K991" s="160"/>
    </row>
    <row r="992" spans="10:11" s="159" customFormat="1">
      <c r="J992" s="160"/>
      <c r="K992" s="160"/>
    </row>
    <row r="993" spans="10:11" s="159" customFormat="1">
      <c r="J993" s="160"/>
      <c r="K993" s="160"/>
    </row>
    <row r="994" spans="10:11" s="159" customFormat="1">
      <c r="J994" s="160"/>
      <c r="K994" s="160"/>
    </row>
    <row r="995" spans="10:11" s="159" customFormat="1">
      <c r="J995" s="160"/>
      <c r="K995" s="160"/>
    </row>
    <row r="996" spans="10:11" s="159" customFormat="1">
      <c r="J996" s="160"/>
      <c r="K996" s="160"/>
    </row>
    <row r="997" spans="10:11" s="159" customFormat="1">
      <c r="J997" s="160"/>
      <c r="K997" s="160"/>
    </row>
    <row r="998" spans="10:11" s="159" customFormat="1">
      <c r="J998" s="160"/>
      <c r="K998" s="160"/>
    </row>
    <row r="999" spans="10:11" s="159" customFormat="1">
      <c r="J999" s="160"/>
      <c r="K999" s="160"/>
    </row>
    <row r="1000" spans="10:11" s="159" customFormat="1">
      <c r="J1000" s="160"/>
      <c r="K1000" s="160"/>
    </row>
    <row r="1001" spans="10:11" s="159" customFormat="1">
      <c r="J1001" s="160"/>
      <c r="K1001" s="160"/>
    </row>
    <row r="1002" spans="10:11" s="159" customFormat="1">
      <c r="J1002" s="160"/>
      <c r="K1002" s="160"/>
    </row>
    <row r="1003" spans="10:11" s="159" customFormat="1">
      <c r="J1003" s="160"/>
      <c r="K1003" s="160"/>
    </row>
    <row r="1004" spans="10:11" s="159" customFormat="1">
      <c r="J1004" s="160"/>
      <c r="K1004" s="160"/>
    </row>
    <row r="1005" spans="10:11" s="159" customFormat="1">
      <c r="J1005" s="160"/>
      <c r="K1005" s="160"/>
    </row>
    <row r="1006" spans="10:11" s="159" customFormat="1">
      <c r="J1006" s="160"/>
      <c r="K1006" s="160"/>
    </row>
    <row r="1007" spans="10:11" s="159" customFormat="1">
      <c r="J1007" s="160"/>
      <c r="K1007" s="160"/>
    </row>
    <row r="1008" spans="10:11" s="159" customFormat="1">
      <c r="J1008" s="160"/>
      <c r="K1008" s="160"/>
    </row>
    <row r="1009" spans="10:11" s="159" customFormat="1">
      <c r="J1009" s="160"/>
      <c r="K1009" s="160"/>
    </row>
    <row r="1010" spans="10:11" s="159" customFormat="1">
      <c r="J1010" s="160"/>
      <c r="K1010" s="160"/>
    </row>
    <row r="1011" spans="10:11" s="159" customFormat="1">
      <c r="J1011" s="160"/>
      <c r="K1011" s="160"/>
    </row>
    <row r="1012" spans="10:11" s="159" customFormat="1">
      <c r="J1012" s="160"/>
      <c r="K1012" s="160"/>
    </row>
    <row r="1013" spans="10:11" s="159" customFormat="1">
      <c r="J1013" s="160"/>
      <c r="K1013" s="160"/>
    </row>
    <row r="1014" spans="10:11" s="159" customFormat="1">
      <c r="J1014" s="160"/>
      <c r="K1014" s="160"/>
    </row>
    <row r="1015" spans="10:11" s="159" customFormat="1">
      <c r="J1015" s="160"/>
      <c r="K1015" s="160"/>
    </row>
    <row r="1016" spans="10:11" s="159" customFormat="1">
      <c r="J1016" s="160"/>
      <c r="K1016" s="160"/>
    </row>
    <row r="1017" spans="10:11" s="159" customFormat="1">
      <c r="J1017" s="160"/>
      <c r="K1017" s="160"/>
    </row>
    <row r="1018" spans="10:11" s="159" customFormat="1">
      <c r="J1018" s="160"/>
      <c r="K1018" s="160"/>
    </row>
    <row r="1019" spans="10:11" s="159" customFormat="1">
      <c r="J1019" s="160"/>
      <c r="K1019" s="160"/>
    </row>
    <row r="1020" spans="10:11" s="159" customFormat="1">
      <c r="J1020" s="160"/>
      <c r="K1020" s="160"/>
    </row>
    <row r="1021" spans="10:11" s="159" customFormat="1">
      <c r="J1021" s="160"/>
      <c r="K1021" s="160"/>
    </row>
    <row r="1022" spans="10:11" s="159" customFormat="1">
      <c r="J1022" s="160"/>
      <c r="K1022" s="160"/>
    </row>
    <row r="1023" spans="10:11" s="159" customFormat="1">
      <c r="J1023" s="160"/>
      <c r="K1023" s="160"/>
    </row>
    <row r="1024" spans="10:11" s="159" customFormat="1">
      <c r="J1024" s="160"/>
      <c r="K1024" s="160"/>
    </row>
    <row r="1025" spans="10:11" s="159" customFormat="1">
      <c r="J1025" s="160"/>
      <c r="K1025" s="160"/>
    </row>
    <row r="1026" spans="10:11" s="159" customFormat="1">
      <c r="J1026" s="160"/>
      <c r="K1026" s="160"/>
    </row>
    <row r="1027" spans="10:11" s="159" customFormat="1">
      <c r="J1027" s="160"/>
      <c r="K1027" s="160"/>
    </row>
    <row r="1028" spans="10:11" s="159" customFormat="1">
      <c r="J1028" s="160"/>
      <c r="K1028" s="160"/>
    </row>
    <row r="1029" spans="10:11" s="159" customFormat="1">
      <c r="J1029" s="160"/>
      <c r="K1029" s="160"/>
    </row>
    <row r="1030" spans="10:11" s="159" customFormat="1">
      <c r="J1030" s="160"/>
      <c r="K1030" s="160"/>
    </row>
    <row r="1031" spans="10:11" s="159" customFormat="1">
      <c r="J1031" s="160"/>
      <c r="K1031" s="160"/>
    </row>
    <row r="1032" spans="10:11" s="159" customFormat="1">
      <c r="J1032" s="160"/>
      <c r="K1032" s="160"/>
    </row>
    <row r="1033" spans="10:11" s="159" customFormat="1">
      <c r="J1033" s="160"/>
      <c r="K1033" s="160"/>
    </row>
    <row r="1034" spans="10:11" s="159" customFormat="1">
      <c r="J1034" s="160"/>
      <c r="K1034" s="160"/>
    </row>
    <row r="1035" spans="10:11" s="159" customFormat="1">
      <c r="J1035" s="160"/>
      <c r="K1035" s="160"/>
    </row>
    <row r="1036" spans="10:11" s="159" customFormat="1">
      <c r="J1036" s="160"/>
      <c r="K1036" s="160"/>
    </row>
    <row r="1037" spans="10:11" s="159" customFormat="1">
      <c r="J1037" s="160"/>
      <c r="K1037" s="160"/>
    </row>
    <row r="1038" spans="10:11" s="159" customFormat="1">
      <c r="J1038" s="160"/>
      <c r="K1038" s="160"/>
    </row>
    <row r="1039" spans="10:11" s="159" customFormat="1">
      <c r="J1039" s="160"/>
      <c r="K1039" s="160"/>
    </row>
    <row r="1040" spans="10:11" s="159" customFormat="1">
      <c r="J1040" s="160"/>
      <c r="K1040" s="160"/>
    </row>
    <row r="1041" spans="10:11" s="159" customFormat="1">
      <c r="J1041" s="160"/>
      <c r="K1041" s="160"/>
    </row>
    <row r="1042" spans="10:11" s="159" customFormat="1">
      <c r="J1042" s="160"/>
      <c r="K1042" s="160"/>
    </row>
    <row r="1043" spans="10:11" s="159" customFormat="1">
      <c r="J1043" s="160"/>
      <c r="K1043" s="160"/>
    </row>
    <row r="1044" spans="10:11" s="159" customFormat="1">
      <c r="J1044" s="160"/>
      <c r="K1044" s="160"/>
    </row>
    <row r="1045" spans="10:11" s="159" customFormat="1">
      <c r="J1045" s="160"/>
      <c r="K1045" s="160"/>
    </row>
    <row r="1046" spans="10:11" s="159" customFormat="1">
      <c r="J1046" s="160"/>
      <c r="K1046" s="160"/>
    </row>
    <row r="1047" spans="10:11" s="159" customFormat="1">
      <c r="J1047" s="160"/>
      <c r="K1047" s="160"/>
    </row>
    <row r="1048" spans="10:11" s="159" customFormat="1">
      <c r="J1048" s="160"/>
      <c r="K1048" s="160"/>
    </row>
    <row r="1049" spans="10:11" s="159" customFormat="1">
      <c r="J1049" s="160"/>
      <c r="K1049" s="160"/>
    </row>
    <row r="1050" spans="10:11" s="159" customFormat="1">
      <c r="J1050" s="160"/>
      <c r="K1050" s="160"/>
    </row>
    <row r="1051" spans="10:11" s="159" customFormat="1">
      <c r="J1051" s="160"/>
      <c r="K1051" s="160"/>
    </row>
    <row r="1052" spans="10:11" s="159" customFormat="1">
      <c r="J1052" s="160"/>
      <c r="K1052" s="160"/>
    </row>
    <row r="1053" spans="10:11" s="159" customFormat="1">
      <c r="J1053" s="160"/>
      <c r="K1053" s="160"/>
    </row>
    <row r="1054" spans="10:11" s="159" customFormat="1">
      <c r="J1054" s="160"/>
      <c r="K1054" s="160"/>
    </row>
    <row r="1055" spans="10:11" s="159" customFormat="1">
      <c r="J1055" s="160"/>
      <c r="K1055" s="160"/>
    </row>
    <row r="1056" spans="10:11" s="159" customFormat="1">
      <c r="J1056" s="160"/>
      <c r="K1056" s="160"/>
    </row>
    <row r="1057" spans="10:11" s="159" customFormat="1">
      <c r="J1057" s="160"/>
      <c r="K1057" s="160"/>
    </row>
    <row r="1058" spans="10:11" s="159" customFormat="1">
      <c r="J1058" s="160"/>
      <c r="K1058" s="160"/>
    </row>
    <row r="1059" spans="10:11" s="159" customFormat="1">
      <c r="J1059" s="160"/>
      <c r="K1059" s="160"/>
    </row>
    <row r="1060" spans="10:11" s="159" customFormat="1">
      <c r="J1060" s="160"/>
      <c r="K1060" s="160"/>
    </row>
    <row r="1061" spans="10:11" s="159" customFormat="1">
      <c r="J1061" s="160"/>
      <c r="K1061" s="160"/>
    </row>
    <row r="1062" spans="10:11" s="159" customFormat="1">
      <c r="J1062" s="160"/>
      <c r="K1062" s="160"/>
    </row>
    <row r="1063" spans="10:11" s="159" customFormat="1">
      <c r="J1063" s="160"/>
      <c r="K1063" s="160"/>
    </row>
    <row r="1064" spans="10:11" s="159" customFormat="1">
      <c r="J1064" s="160"/>
      <c r="K1064" s="160"/>
    </row>
    <row r="1065" spans="10:11" s="159" customFormat="1">
      <c r="J1065" s="160"/>
      <c r="K1065" s="160"/>
    </row>
    <row r="1066" spans="10:11" s="159" customFormat="1">
      <c r="J1066" s="160"/>
      <c r="K1066" s="160"/>
    </row>
    <row r="1067" spans="10:11" s="159" customFormat="1">
      <c r="J1067" s="160"/>
      <c r="K1067" s="160"/>
    </row>
    <row r="1068" spans="10:11" s="159" customFormat="1">
      <c r="J1068" s="160"/>
      <c r="K1068" s="160"/>
    </row>
    <row r="1069" spans="10:11" s="159" customFormat="1">
      <c r="J1069" s="160"/>
      <c r="K1069" s="160"/>
    </row>
    <row r="1070" spans="10:11" s="159" customFormat="1">
      <c r="J1070" s="160"/>
      <c r="K1070" s="160"/>
    </row>
    <row r="1071" spans="10:11" s="159" customFormat="1">
      <c r="J1071" s="160"/>
      <c r="K1071" s="160"/>
    </row>
    <row r="1072" spans="10:11" s="159" customFormat="1">
      <c r="J1072" s="160"/>
      <c r="K1072" s="160"/>
    </row>
    <row r="1073" spans="10:11" s="159" customFormat="1">
      <c r="J1073" s="160"/>
      <c r="K1073" s="160"/>
    </row>
    <row r="1074" spans="10:11" s="159" customFormat="1">
      <c r="J1074" s="160"/>
      <c r="K1074" s="160"/>
    </row>
    <row r="1075" spans="10:11" s="159" customFormat="1">
      <c r="J1075" s="160"/>
      <c r="K1075" s="160"/>
    </row>
    <row r="1076" spans="10:11" s="159" customFormat="1">
      <c r="J1076" s="160"/>
      <c r="K1076" s="160"/>
    </row>
    <row r="1077" spans="10:11" s="159" customFormat="1">
      <c r="J1077" s="160"/>
      <c r="K1077" s="160"/>
    </row>
    <row r="1078" spans="10:11" s="159" customFormat="1">
      <c r="J1078" s="160"/>
      <c r="K1078" s="160"/>
    </row>
    <row r="1079" spans="10:11" s="159" customFormat="1">
      <c r="J1079" s="160"/>
      <c r="K1079" s="160"/>
    </row>
    <row r="1080" spans="10:11" s="159" customFormat="1">
      <c r="J1080" s="160"/>
      <c r="K1080" s="160"/>
    </row>
    <row r="1081" spans="10:11" s="159" customFormat="1">
      <c r="J1081" s="160"/>
      <c r="K1081" s="160"/>
    </row>
    <row r="1082" spans="10:11" s="159" customFormat="1">
      <c r="J1082" s="160"/>
      <c r="K1082" s="160"/>
    </row>
    <row r="1083" spans="10:11" s="159" customFormat="1">
      <c r="J1083" s="160"/>
      <c r="K1083" s="160"/>
    </row>
    <row r="1084" spans="10:11" s="159" customFormat="1">
      <c r="J1084" s="160"/>
      <c r="K1084" s="160"/>
    </row>
    <row r="1085" spans="10:11" s="159" customFormat="1">
      <c r="J1085" s="160"/>
      <c r="K1085" s="160"/>
    </row>
    <row r="1086" spans="10:11" s="159" customFormat="1">
      <c r="J1086" s="160"/>
      <c r="K1086" s="160"/>
    </row>
    <row r="1087" spans="10:11" s="159" customFormat="1">
      <c r="J1087" s="160"/>
      <c r="K1087" s="160"/>
    </row>
    <row r="1088" spans="10:11" s="159" customFormat="1">
      <c r="J1088" s="160"/>
      <c r="K1088" s="160"/>
    </row>
    <row r="1089" spans="10:11" s="159" customFormat="1">
      <c r="J1089" s="160"/>
      <c r="K1089" s="160"/>
    </row>
    <row r="1090" spans="10:11" s="159" customFormat="1">
      <c r="J1090" s="160"/>
      <c r="K1090" s="160"/>
    </row>
    <row r="1091" spans="10:11" s="159" customFormat="1">
      <c r="J1091" s="160"/>
      <c r="K1091" s="160"/>
    </row>
    <row r="1092" spans="10:11" s="159" customFormat="1">
      <c r="J1092" s="160"/>
      <c r="K1092" s="160"/>
    </row>
    <row r="1093" spans="10:11" s="159" customFormat="1">
      <c r="J1093" s="160"/>
      <c r="K1093" s="160"/>
    </row>
    <row r="1094" spans="10:11" s="159" customFormat="1">
      <c r="J1094" s="160"/>
      <c r="K1094" s="160"/>
    </row>
    <row r="1095" spans="10:11" s="159" customFormat="1">
      <c r="J1095" s="160"/>
      <c r="K1095" s="160"/>
    </row>
    <row r="1096" spans="10:11" s="159" customFormat="1">
      <c r="J1096" s="160"/>
      <c r="K1096" s="160"/>
    </row>
    <row r="1097" spans="10:11" s="159" customFormat="1">
      <c r="J1097" s="160"/>
      <c r="K1097" s="160"/>
    </row>
    <row r="1098" spans="10:11" s="159" customFormat="1">
      <c r="J1098" s="160"/>
      <c r="K1098" s="160"/>
    </row>
    <row r="1099" spans="10:11" s="159" customFormat="1">
      <c r="J1099" s="160"/>
      <c r="K1099" s="160"/>
    </row>
    <row r="1100" spans="10:11" s="159" customFormat="1">
      <c r="J1100" s="160"/>
      <c r="K1100" s="160"/>
    </row>
    <row r="1101" spans="10:11" s="159" customFormat="1">
      <c r="J1101" s="160"/>
      <c r="K1101" s="160"/>
    </row>
    <row r="1102" spans="10:11" s="159" customFormat="1">
      <c r="J1102" s="160"/>
      <c r="K1102" s="160"/>
    </row>
    <row r="1103" spans="10:11" s="159" customFormat="1">
      <c r="J1103" s="160"/>
      <c r="K1103" s="160"/>
    </row>
    <row r="1104" spans="10:11" s="159" customFormat="1">
      <c r="J1104" s="160"/>
      <c r="K1104" s="160"/>
    </row>
    <row r="1105" spans="10:11" s="159" customFormat="1">
      <c r="J1105" s="160"/>
      <c r="K1105" s="160"/>
    </row>
    <row r="1106" spans="10:11" s="159" customFormat="1">
      <c r="J1106" s="160"/>
      <c r="K1106" s="160"/>
    </row>
    <row r="1107" spans="10:11" s="159" customFormat="1">
      <c r="J1107" s="160"/>
      <c r="K1107" s="160"/>
    </row>
    <row r="1108" spans="10:11" s="159" customFormat="1">
      <c r="J1108" s="160"/>
      <c r="K1108" s="160"/>
    </row>
    <row r="1109" spans="10:11" s="159" customFormat="1">
      <c r="J1109" s="160"/>
      <c r="K1109" s="160"/>
    </row>
    <row r="1110" spans="10:11" s="159" customFormat="1">
      <c r="J1110" s="160"/>
      <c r="K1110" s="160"/>
    </row>
    <row r="1111" spans="10:11" s="159" customFormat="1">
      <c r="J1111" s="160"/>
      <c r="K1111" s="160"/>
    </row>
    <row r="1112" spans="10:11" s="159" customFormat="1">
      <c r="J1112" s="160"/>
      <c r="K1112" s="160"/>
    </row>
    <row r="1113" spans="10:11" s="159" customFormat="1">
      <c r="J1113" s="160"/>
      <c r="K1113" s="160"/>
    </row>
    <row r="1114" spans="10:11" s="159" customFormat="1">
      <c r="J1114" s="160"/>
      <c r="K1114" s="160"/>
    </row>
    <row r="1115" spans="10:11" s="159" customFormat="1">
      <c r="J1115" s="160"/>
      <c r="K1115" s="160"/>
    </row>
    <row r="1116" spans="10:11" s="159" customFormat="1">
      <c r="J1116" s="160"/>
      <c r="K1116" s="160"/>
    </row>
    <row r="1117" spans="10:11" s="159" customFormat="1">
      <c r="J1117" s="160"/>
      <c r="K1117" s="160"/>
    </row>
    <row r="1118" spans="10:11" s="159" customFormat="1">
      <c r="J1118" s="160"/>
      <c r="K1118" s="160"/>
    </row>
    <row r="1119" spans="10:11" s="159" customFormat="1">
      <c r="J1119" s="160"/>
      <c r="K1119" s="160"/>
    </row>
    <row r="1120" spans="10:11" s="159" customFormat="1">
      <c r="J1120" s="160"/>
      <c r="K1120" s="160"/>
    </row>
    <row r="1121" spans="10:11" s="159" customFormat="1">
      <c r="J1121" s="160"/>
      <c r="K1121" s="160"/>
    </row>
    <row r="1122" spans="10:11" s="159" customFormat="1">
      <c r="J1122" s="160"/>
      <c r="K1122" s="160"/>
    </row>
    <row r="1123" spans="10:11" s="159" customFormat="1">
      <c r="J1123" s="160"/>
      <c r="K1123" s="160"/>
    </row>
    <row r="1124" spans="10:11" s="159" customFormat="1">
      <c r="J1124" s="160"/>
      <c r="K1124" s="160"/>
    </row>
    <row r="1125" spans="10:11" s="159" customFormat="1">
      <c r="J1125" s="160"/>
      <c r="K1125" s="160"/>
    </row>
    <row r="1126" spans="10:11" s="159" customFormat="1">
      <c r="J1126" s="160"/>
      <c r="K1126" s="160"/>
    </row>
    <row r="1127" spans="10:11" s="159" customFormat="1">
      <c r="J1127" s="160"/>
      <c r="K1127" s="160"/>
    </row>
    <row r="1128" spans="10:11" s="159" customFormat="1">
      <c r="J1128" s="160"/>
      <c r="K1128" s="160"/>
    </row>
    <row r="1129" spans="10:11" s="159" customFormat="1">
      <c r="J1129" s="160"/>
      <c r="K1129" s="160"/>
    </row>
    <row r="1130" spans="10:11" s="159" customFormat="1">
      <c r="J1130" s="160"/>
      <c r="K1130" s="160"/>
    </row>
    <row r="1131" spans="10:11" s="159" customFormat="1">
      <c r="J1131" s="160"/>
      <c r="K1131" s="160"/>
    </row>
    <row r="1132" spans="10:11" s="159" customFormat="1">
      <c r="J1132" s="160"/>
      <c r="K1132" s="160"/>
    </row>
    <row r="1133" spans="10:11" s="159" customFormat="1">
      <c r="J1133" s="160"/>
      <c r="K1133" s="160"/>
    </row>
    <row r="1134" spans="10:11" s="159" customFormat="1">
      <c r="J1134" s="160"/>
      <c r="K1134" s="160"/>
    </row>
    <row r="1135" spans="10:11" s="159" customFormat="1">
      <c r="J1135" s="160"/>
      <c r="K1135" s="160"/>
    </row>
    <row r="1136" spans="10:11" s="159" customFormat="1">
      <c r="J1136" s="160"/>
      <c r="K1136" s="160"/>
    </row>
    <row r="1137" spans="10:11" s="159" customFormat="1">
      <c r="J1137" s="160"/>
      <c r="K1137" s="160"/>
    </row>
    <row r="1138" spans="10:11" s="159" customFormat="1">
      <c r="J1138" s="160"/>
      <c r="K1138" s="160"/>
    </row>
    <row r="1139" spans="10:11" s="159" customFormat="1">
      <c r="J1139" s="160"/>
      <c r="K1139" s="160"/>
    </row>
    <row r="1140" spans="10:11" s="159" customFormat="1">
      <c r="J1140" s="160"/>
      <c r="K1140" s="160"/>
    </row>
    <row r="1141" spans="10:11" s="159" customFormat="1">
      <c r="J1141" s="160"/>
      <c r="K1141" s="160"/>
    </row>
    <row r="1142" spans="10:11" s="159" customFormat="1">
      <c r="J1142" s="160"/>
      <c r="K1142" s="160"/>
    </row>
    <row r="1143" spans="10:11" s="159" customFormat="1">
      <c r="J1143" s="160"/>
      <c r="K1143" s="160"/>
    </row>
    <row r="1144" spans="10:11" s="159" customFormat="1">
      <c r="J1144" s="160"/>
      <c r="K1144" s="160"/>
    </row>
    <row r="1145" spans="10:11" s="159" customFormat="1">
      <c r="J1145" s="160"/>
      <c r="K1145" s="160"/>
    </row>
    <row r="1146" spans="10:11" s="159" customFormat="1">
      <c r="J1146" s="160"/>
      <c r="K1146" s="160"/>
    </row>
    <row r="1147" spans="10:11" s="159" customFormat="1">
      <c r="J1147" s="160"/>
      <c r="K1147" s="160"/>
    </row>
    <row r="1148" spans="10:11" s="159" customFormat="1">
      <c r="J1148" s="160"/>
      <c r="K1148" s="160"/>
    </row>
    <row r="1149" spans="10:11" s="159" customFormat="1">
      <c r="J1149" s="160"/>
      <c r="K1149" s="160"/>
    </row>
    <row r="1150" spans="10:11" s="159" customFormat="1">
      <c r="J1150" s="160"/>
      <c r="K1150" s="160"/>
    </row>
    <row r="1151" spans="10:11" s="159" customFormat="1">
      <c r="J1151" s="160"/>
      <c r="K1151" s="160"/>
    </row>
    <row r="1152" spans="10:11" s="159" customFormat="1">
      <c r="J1152" s="160"/>
      <c r="K1152" s="160"/>
    </row>
    <row r="1153" spans="10:11" s="159" customFormat="1">
      <c r="J1153" s="160"/>
      <c r="K1153" s="160"/>
    </row>
    <row r="1154" spans="10:11" s="159" customFormat="1">
      <c r="J1154" s="160"/>
      <c r="K1154" s="160"/>
    </row>
    <row r="1155" spans="10:11" s="159" customFormat="1">
      <c r="J1155" s="160"/>
      <c r="K1155" s="160"/>
    </row>
    <row r="1156" spans="10:11" s="159" customFormat="1">
      <c r="J1156" s="160"/>
      <c r="K1156" s="160"/>
    </row>
    <row r="1157" spans="10:11" s="159" customFormat="1">
      <c r="J1157" s="160"/>
      <c r="K1157" s="160"/>
    </row>
    <row r="1158" spans="10:11" s="159" customFormat="1">
      <c r="J1158" s="160"/>
      <c r="K1158" s="160"/>
    </row>
    <row r="1159" spans="10:11" s="159" customFormat="1">
      <c r="J1159" s="160"/>
      <c r="K1159" s="160"/>
    </row>
    <row r="1160" spans="10:11" s="159" customFormat="1">
      <c r="J1160" s="160"/>
      <c r="K1160" s="160"/>
    </row>
    <row r="1161" spans="10:11" s="159" customFormat="1">
      <c r="J1161" s="160"/>
      <c r="K1161" s="160"/>
    </row>
    <row r="1162" spans="10:11" s="159" customFormat="1">
      <c r="J1162" s="160"/>
      <c r="K1162" s="160"/>
    </row>
    <row r="1163" spans="10:11" s="159" customFormat="1">
      <c r="J1163" s="160"/>
      <c r="K1163" s="160"/>
    </row>
    <row r="1164" spans="10:11" s="159" customFormat="1">
      <c r="J1164" s="160"/>
      <c r="K1164" s="160"/>
    </row>
    <row r="1165" spans="10:11" s="159" customFormat="1">
      <c r="J1165" s="160"/>
      <c r="K1165" s="160"/>
    </row>
    <row r="1166" spans="10:11" s="159" customFormat="1">
      <c r="J1166" s="160"/>
      <c r="K1166" s="160"/>
    </row>
    <row r="1167" spans="10:11" s="159" customFormat="1">
      <c r="J1167" s="160"/>
      <c r="K1167" s="160"/>
    </row>
    <row r="1168" spans="10:11" s="159" customFormat="1">
      <c r="J1168" s="160"/>
      <c r="K1168" s="160"/>
    </row>
    <row r="1169" spans="10:11" s="159" customFormat="1">
      <c r="J1169" s="160"/>
      <c r="K1169" s="160"/>
    </row>
    <row r="1170" spans="10:11" s="159" customFormat="1">
      <c r="J1170" s="160"/>
      <c r="K1170" s="160"/>
    </row>
    <row r="1171" spans="10:11" s="159" customFormat="1">
      <c r="J1171" s="160"/>
      <c r="K1171" s="160"/>
    </row>
    <row r="1172" spans="10:11" s="159" customFormat="1">
      <c r="J1172" s="160"/>
      <c r="K1172" s="160"/>
    </row>
    <row r="1173" spans="10:11" s="159" customFormat="1">
      <c r="J1173" s="160"/>
      <c r="K1173" s="160"/>
    </row>
    <row r="1174" spans="10:11" s="159" customFormat="1">
      <c r="J1174" s="160"/>
      <c r="K1174" s="160"/>
    </row>
    <row r="1175" spans="10:11" s="159" customFormat="1">
      <c r="J1175" s="160"/>
      <c r="K1175" s="160"/>
    </row>
    <row r="1176" spans="10:11" s="159" customFormat="1">
      <c r="J1176" s="160"/>
      <c r="K1176" s="160"/>
    </row>
    <row r="1177" spans="10:11" s="159" customFormat="1">
      <c r="J1177" s="160"/>
      <c r="K1177" s="160"/>
    </row>
    <row r="1178" spans="10:11" s="159" customFormat="1">
      <c r="J1178" s="160"/>
      <c r="K1178" s="160"/>
    </row>
    <row r="1179" spans="10:11" s="159" customFormat="1">
      <c r="J1179" s="160"/>
      <c r="K1179" s="160"/>
    </row>
    <row r="1180" spans="10:11" s="159" customFormat="1">
      <c r="J1180" s="160"/>
      <c r="K1180" s="160"/>
    </row>
    <row r="1181" spans="10:11" s="159" customFormat="1">
      <c r="J1181" s="160"/>
      <c r="K1181" s="160"/>
    </row>
    <row r="1182" spans="10:11" s="159" customFormat="1">
      <c r="J1182" s="160"/>
      <c r="K1182" s="160"/>
    </row>
    <row r="1183" spans="10:11" s="159" customFormat="1">
      <c r="J1183" s="160"/>
      <c r="K1183" s="160"/>
    </row>
    <row r="1184" spans="10:11" s="159" customFormat="1">
      <c r="J1184" s="160"/>
      <c r="K1184" s="160"/>
    </row>
    <row r="1185" spans="10:11" s="159" customFormat="1">
      <c r="J1185" s="160"/>
      <c r="K1185" s="160"/>
    </row>
    <row r="1186" spans="10:11" s="159" customFormat="1">
      <c r="J1186" s="160"/>
      <c r="K1186" s="160"/>
    </row>
    <row r="1187" spans="10:11" s="159" customFormat="1">
      <c r="J1187" s="160"/>
      <c r="K1187" s="160"/>
    </row>
    <row r="1188" spans="10:11" s="159" customFormat="1">
      <c r="J1188" s="160"/>
      <c r="K1188" s="160"/>
    </row>
    <row r="1189" spans="10:11" s="159" customFormat="1">
      <c r="J1189" s="160"/>
      <c r="K1189" s="160"/>
    </row>
    <row r="1190" spans="10:11" s="159" customFormat="1">
      <c r="J1190" s="160"/>
      <c r="K1190" s="160"/>
    </row>
    <row r="1191" spans="10:11" s="159" customFormat="1">
      <c r="J1191" s="160"/>
      <c r="K1191" s="160"/>
    </row>
    <row r="1192" spans="10:11" s="159" customFormat="1">
      <c r="J1192" s="160"/>
      <c r="K1192" s="160"/>
    </row>
    <row r="1193" spans="10:11" s="159" customFormat="1">
      <c r="J1193" s="160"/>
      <c r="K1193" s="160"/>
    </row>
    <row r="1194" spans="10:11" s="159" customFormat="1">
      <c r="J1194" s="160"/>
      <c r="K1194" s="160"/>
    </row>
    <row r="1195" spans="10:11" s="159" customFormat="1">
      <c r="J1195" s="160"/>
      <c r="K1195" s="160"/>
    </row>
    <row r="1196" spans="10:11" s="159" customFormat="1">
      <c r="J1196" s="160"/>
      <c r="K1196" s="160"/>
    </row>
    <row r="1197" spans="10:11" s="159" customFormat="1">
      <c r="J1197" s="160"/>
      <c r="K1197" s="160"/>
    </row>
    <row r="1198" spans="10:11" s="159" customFormat="1">
      <c r="J1198" s="160"/>
      <c r="K1198" s="160"/>
    </row>
    <row r="1199" spans="10:11" s="159" customFormat="1">
      <c r="J1199" s="160"/>
      <c r="K1199" s="160"/>
    </row>
    <row r="1200" spans="10:11" s="159" customFormat="1">
      <c r="J1200" s="160"/>
      <c r="K1200" s="160"/>
    </row>
    <row r="1201" spans="10:11" s="159" customFormat="1">
      <c r="J1201" s="160"/>
      <c r="K1201" s="160"/>
    </row>
    <row r="1202" spans="10:11" s="159" customFormat="1">
      <c r="J1202" s="160"/>
      <c r="K1202" s="160"/>
    </row>
    <row r="1203" spans="10:11" s="159" customFormat="1">
      <c r="J1203" s="160"/>
      <c r="K1203" s="160"/>
    </row>
    <row r="1204" spans="10:11" s="159" customFormat="1">
      <c r="J1204" s="160"/>
      <c r="K1204" s="160"/>
    </row>
    <row r="1205" spans="10:11" s="159" customFormat="1">
      <c r="J1205" s="160"/>
      <c r="K1205" s="160"/>
    </row>
    <row r="1206" spans="10:11" s="159" customFormat="1">
      <c r="J1206" s="160"/>
      <c r="K1206" s="160"/>
    </row>
    <row r="1207" spans="10:11" s="159" customFormat="1">
      <c r="J1207" s="160"/>
      <c r="K1207" s="160"/>
    </row>
    <row r="1208" spans="10:11" s="159" customFormat="1">
      <c r="J1208" s="160"/>
      <c r="K1208" s="160"/>
    </row>
    <row r="1209" spans="10:11" s="159" customFormat="1">
      <c r="J1209" s="160"/>
      <c r="K1209" s="160"/>
    </row>
    <row r="1210" spans="10:11" s="159" customFormat="1">
      <c r="J1210" s="160"/>
      <c r="K1210" s="160"/>
    </row>
    <row r="1211" spans="10:11" s="159" customFormat="1">
      <c r="J1211" s="160"/>
      <c r="K1211" s="160"/>
    </row>
    <row r="1212" spans="10:11" s="159" customFormat="1">
      <c r="J1212" s="160"/>
      <c r="K1212" s="160"/>
    </row>
    <row r="1213" spans="10:11" s="159" customFormat="1">
      <c r="J1213" s="160"/>
      <c r="K1213" s="160"/>
    </row>
    <row r="1214" spans="10:11" s="159" customFormat="1">
      <c r="J1214" s="160"/>
      <c r="K1214" s="160"/>
    </row>
    <row r="1215" spans="10:11" s="159" customFormat="1">
      <c r="J1215" s="160"/>
      <c r="K1215" s="160"/>
    </row>
    <row r="1216" spans="10:11" s="159" customFormat="1">
      <c r="J1216" s="160"/>
      <c r="K1216" s="160"/>
    </row>
    <row r="1217" spans="10:11" s="159" customFormat="1">
      <c r="J1217" s="160"/>
      <c r="K1217" s="160"/>
    </row>
    <row r="1218" spans="10:11" s="159" customFormat="1">
      <c r="J1218" s="160"/>
      <c r="K1218" s="160"/>
    </row>
    <row r="1219" spans="10:11" s="159" customFormat="1">
      <c r="J1219" s="160"/>
      <c r="K1219" s="160"/>
    </row>
    <row r="1220" spans="10:11" s="159" customFormat="1">
      <c r="J1220" s="160"/>
      <c r="K1220" s="160"/>
    </row>
    <row r="1221" spans="10:11" s="159" customFormat="1">
      <c r="J1221" s="160"/>
      <c r="K1221" s="160"/>
    </row>
    <row r="1222" spans="10:11" s="159" customFormat="1">
      <c r="J1222" s="160"/>
      <c r="K1222" s="160"/>
    </row>
    <row r="1223" spans="10:11" s="159" customFormat="1">
      <c r="J1223" s="160"/>
      <c r="K1223" s="160"/>
    </row>
    <row r="1224" spans="10:11" s="159" customFormat="1">
      <c r="J1224" s="160"/>
      <c r="K1224" s="160"/>
    </row>
    <row r="1225" spans="10:11" s="159" customFormat="1">
      <c r="J1225" s="160"/>
      <c r="K1225" s="160"/>
    </row>
    <row r="1226" spans="10:11" s="159" customFormat="1">
      <c r="J1226" s="160"/>
      <c r="K1226" s="160"/>
    </row>
    <row r="1227" spans="10:11" s="159" customFormat="1">
      <c r="J1227" s="160"/>
      <c r="K1227" s="160"/>
    </row>
    <row r="1228" spans="10:11" s="159" customFormat="1">
      <c r="J1228" s="160"/>
      <c r="K1228" s="160"/>
    </row>
    <row r="1229" spans="10:11" s="159" customFormat="1">
      <c r="J1229" s="160"/>
      <c r="K1229" s="160"/>
    </row>
    <row r="1230" spans="10:11" s="159" customFormat="1">
      <c r="J1230" s="160"/>
      <c r="K1230" s="160"/>
    </row>
    <row r="1231" spans="10:11" s="159" customFormat="1">
      <c r="J1231" s="160"/>
      <c r="K1231" s="160"/>
    </row>
    <row r="1232" spans="10:11" s="159" customFormat="1">
      <c r="J1232" s="160"/>
      <c r="K1232" s="160"/>
    </row>
    <row r="1233" spans="10:11" s="159" customFormat="1">
      <c r="J1233" s="160"/>
      <c r="K1233" s="160"/>
    </row>
    <row r="1234" spans="10:11" s="159" customFormat="1">
      <c r="J1234" s="160"/>
      <c r="K1234" s="160"/>
    </row>
    <row r="1235" spans="10:11" s="159" customFormat="1">
      <c r="J1235" s="160"/>
      <c r="K1235" s="160"/>
    </row>
    <row r="1236" spans="10:11" s="159" customFormat="1">
      <c r="J1236" s="160"/>
      <c r="K1236" s="160"/>
    </row>
    <row r="1237" spans="10:11" s="159" customFormat="1">
      <c r="J1237" s="160"/>
      <c r="K1237" s="160"/>
    </row>
    <row r="1238" spans="10:11" s="159" customFormat="1">
      <c r="J1238" s="160"/>
      <c r="K1238" s="160"/>
    </row>
    <row r="1239" spans="10:11" s="159" customFormat="1">
      <c r="J1239" s="160"/>
      <c r="K1239" s="160"/>
    </row>
    <row r="1240" spans="10:11" s="159" customFormat="1">
      <c r="J1240" s="160"/>
      <c r="K1240" s="160"/>
    </row>
    <row r="1241" spans="10:11" s="159" customFormat="1">
      <c r="J1241" s="160"/>
      <c r="K1241" s="160"/>
    </row>
    <row r="1242" spans="10:11" s="159" customFormat="1">
      <c r="J1242" s="160"/>
      <c r="K1242" s="160"/>
    </row>
    <row r="1243" spans="10:11" s="159" customFormat="1">
      <c r="J1243" s="160"/>
      <c r="K1243" s="160"/>
    </row>
    <row r="1244" spans="10:11" s="159" customFormat="1">
      <c r="J1244" s="160"/>
      <c r="K1244" s="160"/>
    </row>
    <row r="1245" spans="10:11" s="159" customFormat="1">
      <c r="J1245" s="160"/>
      <c r="K1245" s="160"/>
    </row>
    <row r="1246" spans="10:11" s="159" customFormat="1">
      <c r="J1246" s="160"/>
      <c r="K1246" s="160"/>
    </row>
    <row r="1247" spans="10:11" s="159" customFormat="1">
      <c r="J1247" s="160"/>
      <c r="K1247" s="160"/>
    </row>
    <row r="1248" spans="10:11" s="159" customFormat="1">
      <c r="J1248" s="160"/>
      <c r="K1248" s="160"/>
    </row>
    <row r="1249" spans="10:11" s="159" customFormat="1">
      <c r="J1249" s="160"/>
      <c r="K1249" s="160"/>
    </row>
    <row r="1250" spans="10:11" s="159" customFormat="1">
      <c r="J1250" s="160"/>
      <c r="K1250" s="160"/>
    </row>
    <row r="1251" spans="10:11" s="159" customFormat="1">
      <c r="J1251" s="160"/>
      <c r="K1251" s="160"/>
    </row>
    <row r="1252" spans="10:11" s="159" customFormat="1">
      <c r="J1252" s="160"/>
      <c r="K1252" s="160"/>
    </row>
    <row r="1253" spans="10:11" s="159" customFormat="1">
      <c r="J1253" s="160"/>
      <c r="K1253" s="160"/>
    </row>
    <row r="1254" spans="10:11" s="159" customFormat="1">
      <c r="J1254" s="160"/>
      <c r="K1254" s="160"/>
    </row>
    <row r="1255" spans="10:11" s="159" customFormat="1">
      <c r="J1255" s="160"/>
      <c r="K1255" s="160"/>
    </row>
    <row r="1256" spans="10:11" s="159" customFormat="1">
      <c r="J1256" s="160"/>
      <c r="K1256" s="160"/>
    </row>
    <row r="1257" spans="10:11" s="159" customFormat="1">
      <c r="J1257" s="160"/>
      <c r="K1257" s="160"/>
    </row>
    <row r="1258" spans="10:11" s="159" customFormat="1">
      <c r="J1258" s="160"/>
      <c r="K1258" s="160"/>
    </row>
    <row r="1259" spans="10:11" s="159" customFormat="1">
      <c r="J1259" s="160"/>
      <c r="K1259" s="160"/>
    </row>
    <row r="1260" spans="10:11" s="159" customFormat="1">
      <c r="J1260" s="160"/>
      <c r="K1260" s="160"/>
    </row>
    <row r="1261" spans="10:11" s="159" customFormat="1">
      <c r="J1261" s="160"/>
      <c r="K1261" s="160"/>
    </row>
    <row r="1262" spans="10:11" s="159" customFormat="1">
      <c r="J1262" s="160"/>
      <c r="K1262" s="160"/>
    </row>
    <row r="1263" spans="10:11" s="159" customFormat="1">
      <c r="J1263" s="160"/>
      <c r="K1263" s="160"/>
    </row>
    <row r="1264" spans="10:11" s="159" customFormat="1">
      <c r="J1264" s="160"/>
      <c r="K1264" s="160"/>
    </row>
    <row r="1265" spans="10:11" s="159" customFormat="1">
      <c r="J1265" s="160"/>
      <c r="K1265" s="160"/>
    </row>
    <row r="1266" spans="10:11" s="159" customFormat="1">
      <c r="J1266" s="160"/>
      <c r="K1266" s="160"/>
    </row>
    <row r="1267" spans="10:11" s="159" customFormat="1">
      <c r="J1267" s="160"/>
      <c r="K1267" s="160"/>
    </row>
    <row r="1268" spans="10:11" s="159" customFormat="1">
      <c r="J1268" s="160"/>
      <c r="K1268" s="160"/>
    </row>
    <row r="1269" spans="10:11" s="159" customFormat="1">
      <c r="J1269" s="160"/>
      <c r="K1269" s="160"/>
    </row>
    <row r="1270" spans="10:11" s="159" customFormat="1">
      <c r="J1270" s="160"/>
      <c r="K1270" s="160"/>
    </row>
    <row r="1271" spans="10:11" s="159" customFormat="1">
      <c r="J1271" s="160"/>
      <c r="K1271" s="160"/>
    </row>
    <row r="1272" spans="10:11" s="159" customFormat="1">
      <c r="J1272" s="160"/>
      <c r="K1272" s="160"/>
    </row>
    <row r="1273" spans="10:11" s="159" customFormat="1">
      <c r="J1273" s="160"/>
      <c r="K1273" s="160"/>
    </row>
    <row r="1274" spans="10:11" s="159" customFormat="1">
      <c r="J1274" s="160"/>
      <c r="K1274" s="160"/>
    </row>
    <row r="1275" spans="10:11" s="159" customFormat="1">
      <c r="J1275" s="160"/>
      <c r="K1275" s="160"/>
    </row>
    <row r="1276" spans="10:11" s="159" customFormat="1">
      <c r="J1276" s="160"/>
      <c r="K1276" s="160"/>
    </row>
    <row r="1277" spans="10:11" s="159" customFormat="1">
      <c r="J1277" s="160"/>
      <c r="K1277" s="160"/>
    </row>
    <row r="1278" spans="10:11" s="159" customFormat="1">
      <c r="J1278" s="160"/>
      <c r="K1278" s="160"/>
    </row>
    <row r="1279" spans="10:11" s="159" customFormat="1">
      <c r="J1279" s="160"/>
      <c r="K1279" s="160"/>
    </row>
    <row r="1280" spans="10:11" s="159" customFormat="1">
      <c r="J1280" s="160"/>
      <c r="K1280" s="160"/>
    </row>
    <row r="1281" spans="10:11" s="159" customFormat="1">
      <c r="J1281" s="160"/>
      <c r="K1281" s="160"/>
    </row>
    <row r="1282" spans="10:11" s="159" customFormat="1">
      <c r="J1282" s="160"/>
      <c r="K1282" s="160"/>
    </row>
    <row r="1283" spans="10:11" s="159" customFormat="1">
      <c r="J1283" s="160"/>
      <c r="K1283" s="160"/>
    </row>
    <row r="1284" spans="10:11" s="159" customFormat="1">
      <c r="J1284" s="160"/>
      <c r="K1284" s="160"/>
    </row>
    <row r="1285" spans="10:11" s="159" customFormat="1">
      <c r="J1285" s="160"/>
      <c r="K1285" s="160"/>
    </row>
    <row r="1286" spans="10:11" s="159" customFormat="1">
      <c r="J1286" s="160"/>
      <c r="K1286" s="160"/>
    </row>
    <row r="1287" spans="10:11" s="159" customFormat="1">
      <c r="J1287" s="160"/>
      <c r="K1287" s="160"/>
    </row>
    <row r="1288" spans="10:11" s="159" customFormat="1">
      <c r="J1288" s="160"/>
      <c r="K1288" s="160"/>
    </row>
    <row r="1289" spans="10:11" s="159" customFormat="1">
      <c r="J1289" s="160"/>
      <c r="K1289" s="160"/>
    </row>
    <row r="1290" spans="10:11" s="159" customFormat="1">
      <c r="J1290" s="160"/>
      <c r="K1290" s="160"/>
    </row>
    <row r="1291" spans="10:11" s="159" customFormat="1">
      <c r="J1291" s="160"/>
      <c r="K1291" s="160"/>
    </row>
    <row r="1292" spans="10:11" s="159" customFormat="1">
      <c r="J1292" s="160"/>
      <c r="K1292" s="160"/>
    </row>
    <row r="1293" spans="10:11" s="159" customFormat="1">
      <c r="J1293" s="160"/>
      <c r="K1293" s="160"/>
    </row>
    <row r="1294" spans="10:11" s="159" customFormat="1">
      <c r="J1294" s="160"/>
      <c r="K1294" s="160"/>
    </row>
    <row r="1295" spans="10:11" s="159" customFormat="1">
      <c r="J1295" s="160"/>
      <c r="K1295" s="160"/>
    </row>
    <row r="1296" spans="10:11" s="159" customFormat="1">
      <c r="J1296" s="160"/>
      <c r="K1296" s="160"/>
    </row>
    <row r="1297" spans="10:11" s="159" customFormat="1">
      <c r="J1297" s="160"/>
      <c r="K1297" s="160"/>
    </row>
    <row r="1298" spans="10:11" s="159" customFormat="1">
      <c r="J1298" s="160"/>
      <c r="K1298" s="160"/>
    </row>
    <row r="1299" spans="10:11" s="159" customFormat="1">
      <c r="J1299" s="160"/>
      <c r="K1299" s="160"/>
    </row>
    <row r="1300" spans="10:11" s="159" customFormat="1">
      <c r="J1300" s="160"/>
      <c r="K1300" s="160"/>
    </row>
    <row r="1301" spans="10:11" s="159" customFormat="1">
      <c r="J1301" s="160"/>
      <c r="K1301" s="160"/>
    </row>
    <row r="1302" spans="10:11" s="159" customFormat="1">
      <c r="J1302" s="160"/>
      <c r="K1302" s="160"/>
    </row>
    <row r="1303" spans="10:11" s="159" customFormat="1">
      <c r="J1303" s="160"/>
      <c r="K1303" s="160"/>
    </row>
    <row r="1304" spans="10:11" s="159" customFormat="1">
      <c r="J1304" s="160"/>
      <c r="K1304" s="160"/>
    </row>
    <row r="1305" spans="10:11" s="159" customFormat="1">
      <c r="J1305" s="160"/>
      <c r="K1305" s="160"/>
    </row>
    <row r="1306" spans="10:11" s="159" customFormat="1">
      <c r="J1306" s="160"/>
      <c r="K1306" s="160"/>
    </row>
    <row r="1307" spans="10:11" s="159" customFormat="1">
      <c r="J1307" s="160"/>
      <c r="K1307" s="160"/>
    </row>
    <row r="1308" spans="10:11" s="159" customFormat="1">
      <c r="J1308" s="160"/>
      <c r="K1308" s="160"/>
    </row>
    <row r="1309" spans="10:11" s="159" customFormat="1">
      <c r="J1309" s="160"/>
      <c r="K1309" s="160"/>
    </row>
    <row r="1310" spans="10:11" s="159" customFormat="1">
      <c r="J1310" s="160"/>
      <c r="K1310" s="160"/>
    </row>
    <row r="1311" spans="10:11" s="159" customFormat="1">
      <c r="J1311" s="160"/>
      <c r="K1311" s="160"/>
    </row>
    <row r="1312" spans="10:11" s="159" customFormat="1">
      <c r="J1312" s="160"/>
      <c r="K1312" s="160"/>
    </row>
    <row r="1313" spans="10:11" s="159" customFormat="1">
      <c r="J1313" s="160"/>
      <c r="K1313" s="160"/>
    </row>
    <row r="1314" spans="10:11" s="159" customFormat="1">
      <c r="J1314" s="160"/>
      <c r="K1314" s="160"/>
    </row>
    <row r="1315" spans="10:11" s="159" customFormat="1">
      <c r="J1315" s="160"/>
      <c r="K1315" s="160"/>
    </row>
    <row r="1316" spans="10:11" s="159" customFormat="1">
      <c r="J1316" s="160"/>
      <c r="K1316" s="160"/>
    </row>
    <row r="1317" spans="10:11" s="159" customFormat="1">
      <c r="J1317" s="160"/>
      <c r="K1317" s="160"/>
    </row>
    <row r="1318" spans="10:11" s="159" customFormat="1">
      <c r="J1318" s="160"/>
      <c r="K1318" s="160"/>
    </row>
    <row r="1319" spans="10:11" s="159" customFormat="1">
      <c r="J1319" s="160"/>
      <c r="K1319" s="160"/>
    </row>
    <row r="1320" spans="10:11" s="159" customFormat="1">
      <c r="J1320" s="160"/>
      <c r="K1320" s="160"/>
    </row>
    <row r="1321" spans="10:11" s="159" customFormat="1">
      <c r="J1321" s="160"/>
      <c r="K1321" s="160"/>
    </row>
    <row r="1322" spans="10:11" s="159" customFormat="1">
      <c r="J1322" s="160"/>
      <c r="K1322" s="160"/>
    </row>
    <row r="1323" spans="10:11" s="159" customFormat="1">
      <c r="J1323" s="160"/>
      <c r="K1323" s="160"/>
    </row>
    <row r="1324" spans="10:11" s="159" customFormat="1">
      <c r="J1324" s="160"/>
      <c r="K1324" s="160"/>
    </row>
    <row r="1325" spans="10:11" s="159" customFormat="1">
      <c r="J1325" s="160"/>
      <c r="K1325" s="160"/>
    </row>
    <row r="1326" spans="10:11" s="159" customFormat="1">
      <c r="J1326" s="160"/>
      <c r="K1326" s="160"/>
    </row>
    <row r="1327" spans="10:11" s="159" customFormat="1">
      <c r="J1327" s="160"/>
      <c r="K1327" s="160"/>
    </row>
    <row r="1328" spans="10:11" s="159" customFormat="1">
      <c r="J1328" s="160"/>
      <c r="K1328" s="160"/>
    </row>
    <row r="1329" spans="10:11" s="159" customFormat="1">
      <c r="J1329" s="160"/>
      <c r="K1329" s="160"/>
    </row>
    <row r="1330" spans="10:11" s="159" customFormat="1">
      <c r="J1330" s="160"/>
      <c r="K1330" s="160"/>
    </row>
    <row r="1331" spans="10:11" s="159" customFormat="1">
      <c r="J1331" s="160"/>
      <c r="K1331" s="160"/>
    </row>
    <row r="1332" spans="10:11" s="159" customFormat="1">
      <c r="J1332" s="160"/>
      <c r="K1332" s="160"/>
    </row>
    <row r="1333" spans="10:11" s="159" customFormat="1">
      <c r="J1333" s="160"/>
      <c r="K1333" s="160"/>
    </row>
    <row r="1334" spans="10:11" s="159" customFormat="1">
      <c r="J1334" s="160"/>
      <c r="K1334" s="160"/>
    </row>
    <row r="1335" spans="10:11" s="159" customFormat="1">
      <c r="J1335" s="160"/>
      <c r="K1335" s="160"/>
    </row>
    <row r="1336" spans="10:11" s="159" customFormat="1">
      <c r="J1336" s="160"/>
      <c r="K1336" s="160"/>
    </row>
    <row r="1337" spans="10:11" s="159" customFormat="1">
      <c r="J1337" s="160"/>
      <c r="K1337" s="160"/>
    </row>
    <row r="1338" spans="10:11" s="159" customFormat="1">
      <c r="J1338" s="160"/>
      <c r="K1338" s="160"/>
    </row>
    <row r="1339" spans="10:11" s="159" customFormat="1">
      <c r="J1339" s="160"/>
      <c r="K1339" s="160"/>
    </row>
    <row r="1340" spans="10:11" s="159" customFormat="1">
      <c r="J1340" s="160"/>
      <c r="K1340" s="160"/>
    </row>
    <row r="1341" spans="10:11" s="159" customFormat="1">
      <c r="J1341" s="160"/>
      <c r="K1341" s="160"/>
    </row>
    <row r="1342" spans="10:11" s="159" customFormat="1">
      <c r="J1342" s="160"/>
      <c r="K1342" s="160"/>
    </row>
    <row r="1343" spans="10:11" s="159" customFormat="1">
      <c r="J1343" s="160"/>
      <c r="K1343" s="160"/>
    </row>
    <row r="1344" spans="10:11" s="159" customFormat="1">
      <c r="J1344" s="160"/>
      <c r="K1344" s="160"/>
    </row>
    <row r="1345" spans="10:11" s="159" customFormat="1">
      <c r="J1345" s="160"/>
      <c r="K1345" s="160"/>
    </row>
    <row r="1346" spans="10:11" s="159" customFormat="1">
      <c r="J1346" s="160"/>
      <c r="K1346" s="160"/>
    </row>
    <row r="1347" spans="10:11" s="159" customFormat="1">
      <c r="J1347" s="160"/>
      <c r="K1347" s="160"/>
    </row>
    <row r="1348" spans="10:11" s="159" customFormat="1">
      <c r="J1348" s="160"/>
      <c r="K1348" s="160"/>
    </row>
    <row r="1349" spans="10:11" s="159" customFormat="1">
      <c r="J1349" s="160"/>
      <c r="K1349" s="160"/>
    </row>
    <row r="1350" spans="10:11" s="159" customFormat="1">
      <c r="J1350" s="160"/>
      <c r="K1350" s="160"/>
    </row>
    <row r="1351" spans="10:11" s="159" customFormat="1">
      <c r="J1351" s="160"/>
      <c r="K1351" s="160"/>
    </row>
    <row r="1352" spans="10:11" s="159" customFormat="1">
      <c r="J1352" s="160"/>
      <c r="K1352" s="160"/>
    </row>
    <row r="1353" spans="10:11" s="159" customFormat="1">
      <c r="J1353" s="160"/>
      <c r="K1353" s="160"/>
    </row>
    <row r="1354" spans="10:11" s="159" customFormat="1">
      <c r="J1354" s="160"/>
      <c r="K1354" s="160"/>
    </row>
    <row r="1355" spans="10:11" s="159" customFormat="1">
      <c r="J1355" s="160"/>
      <c r="K1355" s="160"/>
    </row>
    <row r="1356" spans="10:11" s="159" customFormat="1">
      <c r="J1356" s="160"/>
      <c r="K1356" s="160"/>
    </row>
    <row r="1357" spans="10:11" s="159" customFormat="1">
      <c r="J1357" s="160"/>
      <c r="K1357" s="160"/>
    </row>
    <row r="1358" spans="10:11" s="159" customFormat="1">
      <c r="J1358" s="160"/>
      <c r="K1358" s="160"/>
    </row>
    <row r="1359" spans="10:11" s="159" customFormat="1">
      <c r="J1359" s="160"/>
      <c r="K1359" s="160"/>
    </row>
    <row r="1360" spans="10:11" s="159" customFormat="1">
      <c r="J1360" s="160"/>
      <c r="K1360" s="160"/>
    </row>
    <row r="1361" spans="10:11" s="159" customFormat="1">
      <c r="J1361" s="160"/>
      <c r="K1361" s="160"/>
    </row>
    <row r="1362" spans="10:11" s="159" customFormat="1">
      <c r="J1362" s="160"/>
      <c r="K1362" s="160"/>
    </row>
    <row r="1363" spans="10:11" s="159" customFormat="1">
      <c r="J1363" s="160"/>
      <c r="K1363" s="160"/>
    </row>
    <row r="1364" spans="10:11" s="159" customFormat="1">
      <c r="J1364" s="160"/>
      <c r="K1364" s="160"/>
    </row>
    <row r="1365" spans="10:11" s="159" customFormat="1">
      <c r="J1365" s="160"/>
      <c r="K1365" s="160"/>
    </row>
    <row r="1366" spans="10:11" s="159" customFormat="1">
      <c r="J1366" s="160"/>
      <c r="K1366" s="160"/>
    </row>
    <row r="1367" spans="10:11" s="159" customFormat="1">
      <c r="J1367" s="160"/>
      <c r="K1367" s="160"/>
    </row>
    <row r="1368" spans="10:11" s="159" customFormat="1">
      <c r="J1368" s="160"/>
      <c r="K1368" s="160"/>
    </row>
    <row r="1369" spans="10:11" s="159" customFormat="1">
      <c r="J1369" s="160"/>
      <c r="K1369" s="160"/>
    </row>
    <row r="1370" spans="10:11" s="159" customFormat="1">
      <c r="J1370" s="160"/>
      <c r="K1370" s="160"/>
    </row>
    <row r="1371" spans="10:11" s="159" customFormat="1">
      <c r="J1371" s="160"/>
      <c r="K1371" s="160"/>
    </row>
    <row r="1372" spans="10:11" s="159" customFormat="1">
      <c r="J1372" s="160"/>
      <c r="K1372" s="160"/>
    </row>
    <row r="1373" spans="10:11" s="159" customFormat="1">
      <c r="J1373" s="160"/>
      <c r="K1373" s="160"/>
    </row>
    <row r="1374" spans="10:11" s="159" customFormat="1">
      <c r="J1374" s="160"/>
      <c r="K1374" s="160"/>
    </row>
    <row r="1375" spans="10:11" s="159" customFormat="1">
      <c r="J1375" s="160"/>
      <c r="K1375" s="160"/>
    </row>
    <row r="1376" spans="10:11" s="159" customFormat="1">
      <c r="J1376" s="160"/>
      <c r="K1376" s="160"/>
    </row>
    <row r="1377" spans="10:11" s="159" customFormat="1">
      <c r="J1377" s="160"/>
      <c r="K1377" s="160"/>
    </row>
    <row r="1378" spans="10:11" s="159" customFormat="1">
      <c r="J1378" s="160"/>
      <c r="K1378" s="160"/>
    </row>
    <row r="1379" spans="10:11" s="159" customFormat="1">
      <c r="J1379" s="160"/>
      <c r="K1379" s="160"/>
    </row>
    <row r="1380" spans="10:11" s="159" customFormat="1">
      <c r="J1380" s="160"/>
      <c r="K1380" s="160"/>
    </row>
    <row r="1381" spans="10:11" s="159" customFormat="1">
      <c r="J1381" s="160"/>
      <c r="K1381" s="160"/>
    </row>
    <row r="1382" spans="10:11" s="159" customFormat="1">
      <c r="J1382" s="160"/>
      <c r="K1382" s="160"/>
    </row>
    <row r="1383" spans="10:11" s="159" customFormat="1">
      <c r="J1383" s="160"/>
      <c r="K1383" s="160"/>
    </row>
    <row r="1384" spans="10:11" s="159" customFormat="1">
      <c r="J1384" s="160"/>
      <c r="K1384" s="160"/>
    </row>
    <row r="1385" spans="10:11" s="159" customFormat="1">
      <c r="J1385" s="160"/>
      <c r="K1385" s="160"/>
    </row>
    <row r="1386" spans="10:11" s="159" customFormat="1">
      <c r="J1386" s="160"/>
      <c r="K1386" s="160"/>
    </row>
    <row r="1387" spans="10:11" s="159" customFormat="1">
      <c r="J1387" s="160"/>
      <c r="K1387" s="160"/>
    </row>
    <row r="1388" spans="10:11" s="159" customFormat="1">
      <c r="J1388" s="160"/>
      <c r="K1388" s="160"/>
    </row>
    <row r="1389" spans="10:11" s="159" customFormat="1">
      <c r="J1389" s="160"/>
      <c r="K1389" s="160"/>
    </row>
    <row r="1390" spans="10:11" s="159" customFormat="1">
      <c r="J1390" s="160"/>
      <c r="K1390" s="160"/>
    </row>
    <row r="1391" spans="10:11" s="159" customFormat="1">
      <c r="J1391" s="160"/>
      <c r="K1391" s="160"/>
    </row>
    <row r="1392" spans="10:11" s="159" customFormat="1">
      <c r="J1392" s="160"/>
      <c r="K1392" s="160"/>
    </row>
    <row r="1393" spans="10:11" s="159" customFormat="1">
      <c r="J1393" s="160"/>
      <c r="K1393" s="160"/>
    </row>
    <row r="1394" spans="10:11" s="159" customFormat="1">
      <c r="J1394" s="160"/>
      <c r="K1394" s="160"/>
    </row>
    <row r="1395" spans="10:11" s="159" customFormat="1">
      <c r="J1395" s="160"/>
      <c r="K1395" s="160"/>
    </row>
    <row r="1396" spans="10:11" s="159" customFormat="1">
      <c r="J1396" s="160"/>
      <c r="K1396" s="160"/>
    </row>
    <row r="1397" spans="10:11" s="159" customFormat="1">
      <c r="J1397" s="160"/>
      <c r="K1397" s="160"/>
    </row>
    <row r="1398" spans="10:11" s="159" customFormat="1">
      <c r="J1398" s="160"/>
      <c r="K1398" s="160"/>
    </row>
    <row r="1399" spans="10:11" s="159" customFormat="1">
      <c r="J1399" s="160"/>
      <c r="K1399" s="160"/>
    </row>
    <row r="1400" spans="10:11" s="159" customFormat="1">
      <c r="J1400" s="160"/>
      <c r="K1400" s="160"/>
    </row>
    <row r="1401" spans="10:11" s="159" customFormat="1">
      <c r="J1401" s="160"/>
      <c r="K1401" s="160"/>
    </row>
    <row r="1402" spans="10:11" s="159" customFormat="1">
      <c r="J1402" s="160"/>
      <c r="K1402" s="160"/>
    </row>
    <row r="1403" spans="10:11" s="159" customFormat="1">
      <c r="J1403" s="160"/>
      <c r="K1403" s="160"/>
    </row>
    <row r="1404" spans="10:11" s="159" customFormat="1">
      <c r="J1404" s="160"/>
      <c r="K1404" s="160"/>
    </row>
    <row r="1405" spans="10:11" s="159" customFormat="1">
      <c r="J1405" s="160"/>
      <c r="K1405" s="160"/>
    </row>
    <row r="1406" spans="10:11" s="159" customFormat="1">
      <c r="J1406" s="160"/>
      <c r="K1406" s="160"/>
    </row>
    <row r="1407" spans="10:11" s="159" customFormat="1">
      <c r="J1407" s="160"/>
      <c r="K1407" s="160"/>
    </row>
    <row r="1408" spans="10:11" s="159" customFormat="1">
      <c r="J1408" s="160"/>
      <c r="K1408" s="160"/>
    </row>
    <row r="1409" spans="10:11" s="159" customFormat="1">
      <c r="J1409" s="160"/>
      <c r="K1409" s="160"/>
    </row>
    <row r="1410" spans="10:11" s="159" customFormat="1">
      <c r="J1410" s="160"/>
      <c r="K1410" s="160"/>
    </row>
    <row r="1411" spans="10:11" s="159" customFormat="1">
      <c r="J1411" s="160"/>
      <c r="K1411" s="160"/>
    </row>
    <row r="1412" spans="10:11" s="159" customFormat="1">
      <c r="J1412" s="160"/>
      <c r="K1412" s="160"/>
    </row>
    <row r="1413" spans="10:11" s="159" customFormat="1">
      <c r="J1413" s="160"/>
      <c r="K1413" s="160"/>
    </row>
    <row r="1414" spans="10:11" s="159" customFormat="1">
      <c r="J1414" s="160"/>
      <c r="K1414" s="160"/>
    </row>
    <row r="1415" spans="10:11" s="159" customFormat="1">
      <c r="J1415" s="160"/>
      <c r="K1415" s="160"/>
    </row>
    <row r="1416" spans="10:11" s="159" customFormat="1">
      <c r="J1416" s="160"/>
      <c r="K1416" s="160"/>
    </row>
    <row r="1417" spans="10:11" s="159" customFormat="1">
      <c r="J1417" s="160"/>
      <c r="K1417" s="160"/>
    </row>
    <row r="1418" spans="10:11" s="159" customFormat="1">
      <c r="J1418" s="160"/>
      <c r="K1418" s="160"/>
    </row>
    <row r="1419" spans="10:11" s="159" customFormat="1">
      <c r="J1419" s="160"/>
      <c r="K1419" s="160"/>
    </row>
    <row r="1420" spans="10:11" s="159" customFormat="1">
      <c r="J1420" s="160"/>
      <c r="K1420" s="160"/>
    </row>
    <row r="1421" spans="10:11" s="159" customFormat="1">
      <c r="J1421" s="160"/>
      <c r="K1421" s="160"/>
    </row>
    <row r="1422" spans="10:11" s="159" customFormat="1">
      <c r="J1422" s="160"/>
      <c r="K1422" s="160"/>
    </row>
    <row r="1423" spans="10:11" s="159" customFormat="1">
      <c r="J1423" s="160"/>
      <c r="K1423" s="160"/>
    </row>
    <row r="1424" spans="10:11" s="159" customFormat="1">
      <c r="J1424" s="160"/>
      <c r="K1424" s="160"/>
    </row>
    <row r="1425" spans="10:11" s="159" customFormat="1">
      <c r="J1425" s="160"/>
      <c r="K1425" s="160"/>
    </row>
    <row r="1426" spans="10:11" s="159" customFormat="1">
      <c r="J1426" s="160"/>
      <c r="K1426" s="160"/>
    </row>
    <row r="1427" spans="10:11" s="159" customFormat="1">
      <c r="J1427" s="160"/>
      <c r="K1427" s="160"/>
    </row>
    <row r="1428" spans="10:11" s="159" customFormat="1">
      <c r="J1428" s="160"/>
      <c r="K1428" s="160"/>
    </row>
    <row r="1429" spans="10:11" s="159" customFormat="1">
      <c r="J1429" s="160"/>
      <c r="K1429" s="160"/>
    </row>
    <row r="1430" spans="10:11" s="159" customFormat="1">
      <c r="J1430" s="160"/>
      <c r="K1430" s="160"/>
    </row>
    <row r="1431" spans="10:11" s="159" customFormat="1">
      <c r="J1431" s="160"/>
      <c r="K1431" s="160"/>
    </row>
    <row r="1432" spans="10:11" s="159" customFormat="1">
      <c r="J1432" s="160"/>
      <c r="K1432" s="160"/>
    </row>
    <row r="1433" spans="10:11" s="159" customFormat="1">
      <c r="J1433" s="160"/>
      <c r="K1433" s="160"/>
    </row>
    <row r="1434" spans="10:11" s="159" customFormat="1">
      <c r="J1434" s="160"/>
      <c r="K1434" s="160"/>
    </row>
    <row r="1435" spans="10:11" s="159" customFormat="1">
      <c r="J1435" s="160"/>
      <c r="K1435" s="160"/>
    </row>
    <row r="1436" spans="10:11" s="159" customFormat="1">
      <c r="J1436" s="160"/>
      <c r="K1436" s="160"/>
    </row>
    <row r="1437" spans="10:11" s="159" customFormat="1">
      <c r="J1437" s="160"/>
      <c r="K1437" s="160"/>
    </row>
    <row r="1438" spans="10:11" s="159" customFormat="1">
      <c r="J1438" s="160"/>
      <c r="K1438" s="160"/>
    </row>
    <row r="1439" spans="10:11" s="159" customFormat="1">
      <c r="J1439" s="160"/>
      <c r="K1439" s="160"/>
    </row>
    <row r="1440" spans="10:11" s="159" customFormat="1">
      <c r="J1440" s="160"/>
      <c r="K1440" s="160"/>
    </row>
    <row r="1441" spans="10:11" s="159" customFormat="1">
      <c r="J1441" s="160"/>
      <c r="K1441" s="160"/>
    </row>
    <row r="1442" spans="10:11" s="159" customFormat="1">
      <c r="J1442" s="160"/>
      <c r="K1442" s="160"/>
    </row>
    <row r="1443" spans="10:11" s="159" customFormat="1">
      <c r="J1443" s="160"/>
      <c r="K1443" s="160"/>
    </row>
    <row r="1444" spans="10:11" s="159" customFormat="1">
      <c r="J1444" s="160"/>
      <c r="K1444" s="160"/>
    </row>
    <row r="1445" spans="10:11" s="159" customFormat="1">
      <c r="J1445" s="160"/>
      <c r="K1445" s="160"/>
    </row>
    <row r="1446" spans="10:11" s="159" customFormat="1">
      <c r="J1446" s="160"/>
      <c r="K1446" s="160"/>
    </row>
    <row r="1447" spans="10:11" s="159" customFormat="1">
      <c r="J1447" s="160"/>
      <c r="K1447" s="160"/>
    </row>
    <row r="1448" spans="10:11" s="159" customFormat="1">
      <c r="J1448" s="160"/>
      <c r="K1448" s="160"/>
    </row>
    <row r="1449" spans="10:11" s="159" customFormat="1">
      <c r="J1449" s="160"/>
      <c r="K1449" s="160"/>
    </row>
    <row r="1450" spans="10:11" s="159" customFormat="1">
      <c r="J1450" s="160"/>
      <c r="K1450" s="160"/>
    </row>
    <row r="1451" spans="10:11" s="159" customFormat="1">
      <c r="J1451" s="160"/>
      <c r="K1451" s="160"/>
    </row>
    <row r="1452" spans="10:11" s="159" customFormat="1">
      <c r="J1452" s="160"/>
      <c r="K1452" s="160"/>
    </row>
    <row r="1453" spans="10:11" s="159" customFormat="1">
      <c r="J1453" s="160"/>
      <c r="K1453" s="160"/>
    </row>
    <row r="1454" spans="10:11" s="159" customFormat="1">
      <c r="J1454" s="160"/>
      <c r="K1454" s="160"/>
    </row>
    <row r="1455" spans="10:11" s="159" customFormat="1">
      <c r="J1455" s="160"/>
      <c r="K1455" s="160"/>
    </row>
    <row r="1456" spans="10:11" s="159" customFormat="1">
      <c r="J1456" s="160"/>
      <c r="K1456" s="160"/>
    </row>
    <row r="1457" spans="10:11" s="159" customFormat="1">
      <c r="J1457" s="160"/>
      <c r="K1457" s="160"/>
    </row>
    <row r="1458" spans="10:11" s="159" customFormat="1">
      <c r="J1458" s="160"/>
      <c r="K1458" s="160"/>
    </row>
    <row r="1459" spans="10:11" s="159" customFormat="1">
      <c r="J1459" s="160"/>
      <c r="K1459" s="160"/>
    </row>
    <row r="1460" spans="10:11" s="159" customFormat="1">
      <c r="J1460" s="160"/>
      <c r="K1460" s="160"/>
    </row>
    <row r="1461" spans="10:11" s="159" customFormat="1">
      <c r="J1461" s="160"/>
      <c r="K1461" s="160"/>
    </row>
    <row r="1462" spans="10:11" s="159" customFormat="1">
      <c r="J1462" s="160"/>
      <c r="K1462" s="160"/>
    </row>
    <row r="1463" spans="10:11" s="159" customFormat="1">
      <c r="J1463" s="160"/>
      <c r="K1463" s="160"/>
    </row>
    <row r="1464" spans="10:11" s="159" customFormat="1">
      <c r="J1464" s="160"/>
      <c r="K1464" s="160"/>
    </row>
    <row r="1465" spans="10:11" s="159" customFormat="1">
      <c r="J1465" s="160"/>
      <c r="K1465" s="160"/>
    </row>
    <row r="1466" spans="10:11" s="159" customFormat="1">
      <c r="J1466" s="160"/>
      <c r="K1466" s="160"/>
    </row>
    <row r="1467" spans="10:11" s="159" customFormat="1">
      <c r="J1467" s="160"/>
      <c r="K1467" s="160"/>
    </row>
    <row r="1468" spans="10:11" s="159" customFormat="1">
      <c r="J1468" s="160"/>
      <c r="K1468" s="160"/>
    </row>
    <row r="1469" spans="10:11" s="159" customFormat="1">
      <c r="J1469" s="160"/>
      <c r="K1469" s="160"/>
    </row>
    <row r="1470" spans="10:11" s="159" customFormat="1">
      <c r="J1470" s="160"/>
      <c r="K1470" s="160"/>
    </row>
    <row r="1471" spans="10:11" s="159" customFormat="1">
      <c r="J1471" s="160"/>
      <c r="K1471" s="160"/>
    </row>
    <row r="1472" spans="10:11" s="159" customFormat="1">
      <c r="J1472" s="160"/>
      <c r="K1472" s="160"/>
    </row>
    <row r="1473" spans="10:11" s="159" customFormat="1">
      <c r="J1473" s="160"/>
      <c r="K1473" s="160"/>
    </row>
    <row r="1474" spans="10:11" s="159" customFormat="1">
      <c r="J1474" s="160"/>
      <c r="K1474" s="160"/>
    </row>
    <row r="1475" spans="10:11" s="159" customFormat="1">
      <c r="J1475" s="160"/>
      <c r="K1475" s="160"/>
    </row>
    <row r="1476" spans="10:11" s="159" customFormat="1">
      <c r="J1476" s="160"/>
      <c r="K1476" s="160"/>
    </row>
    <row r="1477" spans="10:11" s="159" customFormat="1">
      <c r="J1477" s="160"/>
      <c r="K1477" s="160"/>
    </row>
    <row r="1478" spans="10:11" s="159" customFormat="1">
      <c r="J1478" s="160"/>
      <c r="K1478" s="160"/>
    </row>
    <row r="1479" spans="10:11" s="159" customFormat="1">
      <c r="J1479" s="160"/>
      <c r="K1479" s="160"/>
    </row>
    <row r="1480" spans="10:11" s="159" customFormat="1">
      <c r="J1480" s="160"/>
      <c r="K1480" s="160"/>
    </row>
    <row r="1481" spans="10:11" s="159" customFormat="1">
      <c r="J1481" s="160"/>
      <c r="K1481" s="160"/>
    </row>
    <row r="1482" spans="10:11" s="159" customFormat="1">
      <c r="J1482" s="160"/>
      <c r="K1482" s="160"/>
    </row>
    <row r="1483" spans="10:11" s="159" customFormat="1">
      <c r="J1483" s="160"/>
      <c r="K1483" s="160"/>
    </row>
    <row r="1484" spans="10:11" s="159" customFormat="1">
      <c r="J1484" s="160"/>
      <c r="K1484" s="160"/>
    </row>
    <row r="1485" spans="10:11" s="159" customFormat="1">
      <c r="J1485" s="160"/>
      <c r="K1485" s="160"/>
    </row>
    <row r="1486" spans="10:11" s="159" customFormat="1">
      <c r="J1486" s="160"/>
      <c r="K1486" s="160"/>
    </row>
    <row r="1487" spans="10:11" s="159" customFormat="1">
      <c r="J1487" s="160"/>
      <c r="K1487" s="160"/>
    </row>
    <row r="1488" spans="10:11" s="159" customFormat="1">
      <c r="J1488" s="160"/>
      <c r="K1488" s="160"/>
    </row>
    <row r="1489" spans="10:11" s="159" customFormat="1">
      <c r="J1489" s="160"/>
      <c r="K1489" s="160"/>
    </row>
    <row r="1490" spans="10:11" s="159" customFormat="1">
      <c r="J1490" s="160"/>
      <c r="K1490" s="160"/>
    </row>
    <row r="1491" spans="10:11" s="159" customFormat="1">
      <c r="J1491" s="160"/>
      <c r="K1491" s="160"/>
    </row>
    <row r="1492" spans="10:11" s="159" customFormat="1">
      <c r="J1492" s="160"/>
      <c r="K1492" s="160"/>
    </row>
    <row r="1493" spans="10:11" s="159" customFormat="1">
      <c r="J1493" s="160"/>
      <c r="K1493" s="160"/>
    </row>
    <row r="1494" spans="10:11" s="159" customFormat="1">
      <c r="J1494" s="160"/>
      <c r="K1494" s="160"/>
    </row>
    <row r="1495" spans="10:11" s="159" customFormat="1">
      <c r="J1495" s="160"/>
      <c r="K1495" s="160"/>
    </row>
    <row r="1496" spans="10:11" s="159" customFormat="1">
      <c r="J1496" s="160"/>
      <c r="K1496" s="160"/>
    </row>
    <row r="1497" spans="10:11" s="159" customFormat="1">
      <c r="J1497" s="160"/>
      <c r="K1497" s="160"/>
    </row>
    <row r="1498" spans="10:11" s="159" customFormat="1">
      <c r="J1498" s="160"/>
      <c r="K1498" s="160"/>
    </row>
    <row r="1499" spans="10:11" s="159" customFormat="1">
      <c r="J1499" s="160"/>
      <c r="K1499" s="160"/>
    </row>
    <row r="1500" spans="10:11" s="159" customFormat="1">
      <c r="J1500" s="160"/>
      <c r="K1500" s="160"/>
    </row>
    <row r="1501" spans="10:11" s="159" customFormat="1">
      <c r="J1501" s="160"/>
      <c r="K1501" s="160"/>
    </row>
    <row r="1502" spans="10:11" s="159" customFormat="1">
      <c r="J1502" s="160"/>
      <c r="K1502" s="160"/>
    </row>
    <row r="1503" spans="10:11" s="159" customFormat="1">
      <c r="J1503" s="160"/>
      <c r="K1503" s="160"/>
    </row>
    <row r="1504" spans="10:11" s="159" customFormat="1">
      <c r="J1504" s="160"/>
      <c r="K1504" s="160"/>
    </row>
    <row r="1505" spans="10:11" s="159" customFormat="1">
      <c r="J1505" s="160"/>
      <c r="K1505" s="160"/>
    </row>
    <row r="1506" spans="10:11" s="159" customFormat="1">
      <c r="J1506" s="160"/>
      <c r="K1506" s="160"/>
    </row>
    <row r="1507" spans="10:11" s="159" customFormat="1">
      <c r="J1507" s="160"/>
      <c r="K1507" s="160"/>
    </row>
    <row r="1508" spans="10:11" s="159" customFormat="1">
      <c r="J1508" s="160"/>
      <c r="K1508" s="160"/>
    </row>
    <row r="1509" spans="10:11" s="159" customFormat="1">
      <c r="J1509" s="160"/>
      <c r="K1509" s="160"/>
    </row>
    <row r="1510" spans="10:11" s="159" customFormat="1">
      <c r="J1510" s="160"/>
      <c r="K1510" s="160"/>
    </row>
    <row r="1511" spans="10:11" s="159" customFormat="1">
      <c r="J1511" s="160"/>
      <c r="K1511" s="160"/>
    </row>
    <row r="1512" spans="10:11" s="159" customFormat="1">
      <c r="J1512" s="160"/>
      <c r="K1512" s="160"/>
    </row>
    <row r="1513" spans="10:11" s="159" customFormat="1">
      <c r="J1513" s="160"/>
      <c r="K1513" s="160"/>
    </row>
    <row r="1514" spans="10:11" s="159" customFormat="1">
      <c r="J1514" s="160"/>
      <c r="K1514" s="160"/>
    </row>
    <row r="1515" spans="10:11" s="159" customFormat="1">
      <c r="J1515" s="160"/>
      <c r="K1515" s="160"/>
    </row>
    <row r="1516" spans="10:11" s="159" customFormat="1">
      <c r="J1516" s="160"/>
      <c r="K1516" s="160"/>
    </row>
    <row r="1517" spans="10:11" s="159" customFormat="1">
      <c r="J1517" s="160"/>
      <c r="K1517" s="160"/>
    </row>
    <row r="1518" spans="10:11" s="159" customFormat="1">
      <c r="J1518" s="160"/>
      <c r="K1518" s="160"/>
    </row>
    <row r="1519" spans="10:11" s="159" customFormat="1">
      <c r="J1519" s="160"/>
      <c r="K1519" s="160"/>
    </row>
    <row r="1520" spans="10:11" s="159" customFormat="1">
      <c r="J1520" s="160"/>
      <c r="K1520" s="160"/>
    </row>
    <row r="1521" spans="10:11" s="159" customFormat="1">
      <c r="J1521" s="160"/>
      <c r="K1521" s="160"/>
    </row>
    <row r="1522" spans="10:11" s="159" customFormat="1">
      <c r="J1522" s="160"/>
      <c r="K1522" s="160"/>
    </row>
    <row r="1523" spans="10:11" s="159" customFormat="1">
      <c r="J1523" s="160"/>
      <c r="K1523" s="160"/>
    </row>
    <row r="1524" spans="10:11" s="159" customFormat="1">
      <c r="J1524" s="160"/>
      <c r="K1524" s="160"/>
    </row>
    <row r="1525" spans="10:11" s="159" customFormat="1">
      <c r="J1525" s="160"/>
      <c r="K1525" s="160"/>
    </row>
    <row r="1526" spans="10:11" s="159" customFormat="1">
      <c r="J1526" s="160"/>
      <c r="K1526" s="160"/>
    </row>
    <row r="1527" spans="10:11" s="159" customFormat="1">
      <c r="J1527" s="160"/>
      <c r="K1527" s="160"/>
    </row>
    <row r="1528" spans="10:11" s="159" customFormat="1">
      <c r="J1528" s="160"/>
      <c r="K1528" s="160"/>
    </row>
    <row r="1529" spans="10:11" s="159" customFormat="1">
      <c r="J1529" s="160"/>
      <c r="K1529" s="160"/>
    </row>
    <row r="1530" spans="10:11" s="159" customFormat="1">
      <c r="J1530" s="160"/>
      <c r="K1530" s="160"/>
    </row>
    <row r="1531" spans="10:11" s="159" customFormat="1">
      <c r="J1531" s="160"/>
      <c r="K1531" s="160"/>
    </row>
    <row r="1532" spans="10:11" s="159" customFormat="1">
      <c r="J1532" s="160"/>
      <c r="K1532" s="160"/>
    </row>
    <row r="1533" spans="10:11" s="159" customFormat="1">
      <c r="J1533" s="160"/>
      <c r="K1533" s="160"/>
    </row>
    <row r="1534" spans="10:11" s="159" customFormat="1">
      <c r="J1534" s="160"/>
      <c r="K1534" s="160"/>
    </row>
    <row r="1535" spans="10:11" s="159" customFormat="1">
      <c r="J1535" s="160"/>
      <c r="K1535" s="160"/>
    </row>
    <row r="1536" spans="10:11" s="159" customFormat="1">
      <c r="J1536" s="160"/>
      <c r="K1536" s="160"/>
    </row>
    <row r="1537" spans="10:11" s="159" customFormat="1">
      <c r="J1537" s="160"/>
      <c r="K1537" s="160"/>
    </row>
    <row r="1538" spans="10:11" s="159" customFormat="1">
      <c r="J1538" s="160"/>
      <c r="K1538" s="160"/>
    </row>
    <row r="1539" spans="10:11" s="159" customFormat="1">
      <c r="J1539" s="160"/>
      <c r="K1539" s="160"/>
    </row>
    <row r="1540" spans="10:11" s="159" customFormat="1">
      <c r="J1540" s="160"/>
      <c r="K1540" s="160"/>
    </row>
    <row r="1541" spans="10:11" s="159" customFormat="1">
      <c r="J1541" s="160"/>
      <c r="K1541" s="160"/>
    </row>
    <row r="1542" spans="10:11" s="159" customFormat="1">
      <c r="J1542" s="160"/>
      <c r="K1542" s="160"/>
    </row>
    <row r="1543" spans="10:11" s="159" customFormat="1">
      <c r="J1543" s="160"/>
      <c r="K1543" s="160"/>
    </row>
    <row r="1544" spans="10:11" s="159" customFormat="1">
      <c r="J1544" s="160"/>
      <c r="K1544" s="160"/>
    </row>
    <row r="1545" spans="10:11" s="159" customFormat="1">
      <c r="J1545" s="160"/>
      <c r="K1545" s="160"/>
    </row>
    <row r="1546" spans="10:11" s="159" customFormat="1">
      <c r="J1546" s="160"/>
      <c r="K1546" s="160"/>
    </row>
    <row r="1547" spans="10:11" s="159" customFormat="1">
      <c r="J1547" s="160"/>
      <c r="K1547" s="160"/>
    </row>
    <row r="1548" spans="10:11" s="159" customFormat="1">
      <c r="J1548" s="160"/>
      <c r="K1548" s="160"/>
    </row>
    <row r="1549" spans="10:11" s="159" customFormat="1">
      <c r="J1549" s="160"/>
      <c r="K1549" s="160"/>
    </row>
    <row r="1550" spans="10:11" s="159" customFormat="1">
      <c r="J1550" s="160"/>
      <c r="K1550" s="160"/>
    </row>
    <row r="1551" spans="10:11" s="159" customFormat="1">
      <c r="J1551" s="160"/>
      <c r="K1551" s="160"/>
    </row>
    <row r="1552" spans="10:11" s="159" customFormat="1">
      <c r="J1552" s="160"/>
      <c r="K1552" s="160"/>
    </row>
    <row r="1553" spans="10:11" s="159" customFormat="1">
      <c r="J1553" s="160"/>
      <c r="K1553" s="160"/>
    </row>
    <row r="1554" spans="10:11" s="159" customFormat="1">
      <c r="J1554" s="160"/>
      <c r="K1554" s="160"/>
    </row>
    <row r="1555" spans="10:11" s="159" customFormat="1">
      <c r="J1555" s="160"/>
      <c r="K1555" s="160"/>
    </row>
    <row r="1556" spans="10:11" s="159" customFormat="1">
      <c r="J1556" s="160"/>
      <c r="K1556" s="160"/>
    </row>
    <row r="1557" spans="10:11" s="159" customFormat="1">
      <c r="J1557" s="160"/>
      <c r="K1557" s="160"/>
    </row>
    <row r="1558" spans="10:11" s="159" customFormat="1">
      <c r="J1558" s="160"/>
      <c r="K1558" s="160"/>
    </row>
    <row r="1559" spans="10:11" s="159" customFormat="1">
      <c r="J1559" s="160"/>
      <c r="K1559" s="160"/>
    </row>
    <row r="1560" spans="10:11" s="159" customFormat="1">
      <c r="J1560" s="160"/>
      <c r="K1560" s="160"/>
    </row>
    <row r="1561" spans="10:11" s="159" customFormat="1">
      <c r="J1561" s="160"/>
      <c r="K1561" s="160"/>
    </row>
    <row r="1562" spans="10:11" s="159" customFormat="1">
      <c r="J1562" s="160"/>
      <c r="K1562" s="160"/>
    </row>
    <row r="1563" spans="10:11" s="159" customFormat="1">
      <c r="J1563" s="160"/>
      <c r="K1563" s="160"/>
    </row>
    <row r="1564" spans="10:11" s="159" customFormat="1">
      <c r="J1564" s="160"/>
      <c r="K1564" s="160"/>
    </row>
    <row r="1565" spans="10:11" s="159" customFormat="1">
      <c r="J1565" s="160"/>
      <c r="K1565" s="160"/>
    </row>
    <row r="1566" spans="10:11" s="159" customFormat="1">
      <c r="J1566" s="160"/>
      <c r="K1566" s="160"/>
    </row>
    <row r="1567" spans="10:11" s="159" customFormat="1">
      <c r="J1567" s="160"/>
      <c r="K1567" s="160"/>
    </row>
    <row r="1568" spans="10:11" s="159" customFormat="1">
      <c r="J1568" s="160"/>
      <c r="K1568" s="160"/>
    </row>
    <row r="1569" spans="10:11" s="159" customFormat="1">
      <c r="J1569" s="160"/>
      <c r="K1569" s="160"/>
    </row>
    <row r="1570" spans="10:11" s="159" customFormat="1">
      <c r="J1570" s="160"/>
      <c r="K1570" s="160"/>
    </row>
    <row r="1571" spans="10:11" s="159" customFormat="1">
      <c r="J1571" s="160"/>
      <c r="K1571" s="160"/>
    </row>
    <row r="1572" spans="10:11" s="159" customFormat="1">
      <c r="J1572" s="160"/>
      <c r="K1572" s="160"/>
    </row>
    <row r="1573" spans="10:11" s="159" customFormat="1">
      <c r="J1573" s="160"/>
      <c r="K1573" s="160"/>
    </row>
    <row r="1574" spans="10:11" s="159" customFormat="1">
      <c r="J1574" s="160"/>
      <c r="K1574" s="160"/>
    </row>
    <row r="1575" spans="10:11" s="159" customFormat="1">
      <c r="J1575" s="160"/>
      <c r="K1575" s="160"/>
    </row>
    <row r="1576" spans="10:11" s="159" customFormat="1">
      <c r="J1576" s="160"/>
      <c r="K1576" s="160"/>
    </row>
    <row r="1577" spans="10:11" s="159" customFormat="1">
      <c r="J1577" s="160"/>
      <c r="K1577" s="160"/>
    </row>
    <row r="1578" spans="10:11" s="159" customFormat="1">
      <c r="J1578" s="160"/>
      <c r="K1578" s="160"/>
    </row>
    <row r="1579" spans="10:11" s="159" customFormat="1">
      <c r="J1579" s="160"/>
      <c r="K1579" s="160"/>
    </row>
    <row r="1580" spans="10:11" s="159" customFormat="1">
      <c r="J1580" s="160"/>
      <c r="K1580" s="160"/>
    </row>
    <row r="1581" spans="10:11" s="159" customFormat="1">
      <c r="J1581" s="160"/>
      <c r="K1581" s="160"/>
    </row>
    <row r="1582" spans="10:11" s="159" customFormat="1">
      <c r="J1582" s="160"/>
      <c r="K1582" s="160"/>
    </row>
    <row r="1583" spans="10:11" s="159" customFormat="1">
      <c r="J1583" s="160"/>
      <c r="K1583" s="160"/>
    </row>
    <row r="1584" spans="10:11" s="159" customFormat="1">
      <c r="J1584" s="160"/>
      <c r="K1584" s="160"/>
    </row>
    <row r="1585" spans="10:11" s="159" customFormat="1">
      <c r="J1585" s="160"/>
      <c r="K1585" s="160"/>
    </row>
    <row r="1586" spans="10:11" s="159" customFormat="1">
      <c r="J1586" s="160"/>
      <c r="K1586" s="160"/>
    </row>
    <row r="1587" spans="10:11" s="159" customFormat="1">
      <c r="J1587" s="160"/>
      <c r="K1587" s="160"/>
    </row>
    <row r="1588" spans="10:11" s="159" customFormat="1">
      <c r="J1588" s="160"/>
      <c r="K1588" s="160"/>
    </row>
    <row r="1589" spans="10:11" s="159" customFormat="1">
      <c r="J1589" s="160"/>
      <c r="K1589" s="160"/>
    </row>
    <row r="1590" spans="10:11" s="159" customFormat="1">
      <c r="J1590" s="160"/>
      <c r="K1590" s="160"/>
    </row>
    <row r="1591" spans="10:11" s="159" customFormat="1">
      <c r="J1591" s="160"/>
      <c r="K1591" s="160"/>
    </row>
    <row r="1592" spans="10:11" s="159" customFormat="1">
      <c r="J1592" s="160"/>
      <c r="K1592" s="160"/>
    </row>
    <row r="1593" spans="10:11" s="159" customFormat="1">
      <c r="J1593" s="160"/>
      <c r="K1593" s="160"/>
    </row>
    <row r="1594" spans="10:11" s="159" customFormat="1">
      <c r="J1594" s="160"/>
      <c r="K1594" s="160"/>
    </row>
    <row r="1595" spans="10:11" s="159" customFormat="1">
      <c r="J1595" s="160"/>
      <c r="K1595" s="160"/>
    </row>
    <row r="1596" spans="10:11" s="159" customFormat="1">
      <c r="J1596" s="160"/>
      <c r="K1596" s="160"/>
    </row>
    <row r="1597" spans="10:11" s="159" customFormat="1">
      <c r="J1597" s="160"/>
      <c r="K1597" s="160"/>
    </row>
    <row r="1598" spans="10:11" s="159" customFormat="1">
      <c r="J1598" s="160"/>
      <c r="K1598" s="160"/>
    </row>
    <row r="1599" spans="10:11" s="159" customFormat="1">
      <c r="J1599" s="160"/>
      <c r="K1599" s="160"/>
    </row>
    <row r="1600" spans="10:11" s="159" customFormat="1">
      <c r="J1600" s="160"/>
      <c r="K1600" s="160"/>
    </row>
    <row r="1601" spans="10:11" s="159" customFormat="1">
      <c r="J1601" s="160"/>
      <c r="K1601" s="160"/>
    </row>
    <row r="1602" spans="10:11" s="159" customFormat="1">
      <c r="J1602" s="160"/>
      <c r="K1602" s="160"/>
    </row>
    <row r="1603" spans="10:11" s="159" customFormat="1">
      <c r="J1603" s="160"/>
      <c r="K1603" s="160"/>
    </row>
    <row r="1604" spans="10:11" s="159" customFormat="1">
      <c r="J1604" s="160"/>
      <c r="K1604" s="160"/>
    </row>
    <row r="1605" spans="10:11" s="159" customFormat="1">
      <c r="J1605" s="160"/>
      <c r="K1605" s="160"/>
    </row>
    <row r="1606" spans="10:11" s="159" customFormat="1">
      <c r="J1606" s="160"/>
      <c r="K1606" s="160"/>
    </row>
    <row r="1607" spans="10:11" s="159" customFormat="1">
      <c r="J1607" s="160"/>
      <c r="K1607" s="160"/>
    </row>
    <row r="1608" spans="10:11" s="159" customFormat="1">
      <c r="J1608" s="160"/>
      <c r="K1608" s="160"/>
    </row>
    <row r="1609" spans="10:11" s="159" customFormat="1">
      <c r="J1609" s="160"/>
      <c r="K1609" s="160"/>
    </row>
    <row r="1610" spans="10:11" s="159" customFormat="1">
      <c r="J1610" s="160"/>
      <c r="K1610" s="160"/>
    </row>
    <row r="1611" spans="10:11" s="159" customFormat="1">
      <c r="J1611" s="160"/>
      <c r="K1611" s="160"/>
    </row>
    <row r="1612" spans="10:11" s="159" customFormat="1">
      <c r="J1612" s="160"/>
      <c r="K1612" s="160"/>
    </row>
    <row r="1613" spans="10:11" s="159" customFormat="1">
      <c r="J1613" s="160"/>
      <c r="K1613" s="160"/>
    </row>
    <row r="1614" spans="10:11" s="159" customFormat="1">
      <c r="J1614" s="160"/>
      <c r="K1614" s="160"/>
    </row>
    <row r="1615" spans="10:11" s="159" customFormat="1">
      <c r="J1615" s="160"/>
      <c r="K1615" s="160"/>
    </row>
    <row r="1616" spans="10:11" s="159" customFormat="1">
      <c r="J1616" s="160"/>
      <c r="K1616" s="160"/>
    </row>
    <row r="1617" spans="10:11" s="159" customFormat="1">
      <c r="J1617" s="160"/>
      <c r="K1617" s="160"/>
    </row>
    <row r="1618" spans="10:11" s="159" customFormat="1">
      <c r="J1618" s="160"/>
      <c r="K1618" s="160"/>
    </row>
    <row r="1619" spans="10:11" s="159" customFormat="1">
      <c r="J1619" s="160"/>
      <c r="K1619" s="160"/>
    </row>
    <row r="1620" spans="10:11" s="159" customFormat="1">
      <c r="J1620" s="160"/>
      <c r="K1620" s="160"/>
    </row>
    <row r="1621" spans="10:11" s="159" customFormat="1">
      <c r="J1621" s="160"/>
      <c r="K1621" s="160"/>
    </row>
    <row r="1622" spans="10:11" s="159" customFormat="1">
      <c r="J1622" s="160"/>
      <c r="K1622" s="160"/>
    </row>
    <row r="1623" spans="10:11" s="159" customFormat="1">
      <c r="J1623" s="160"/>
      <c r="K1623" s="160"/>
    </row>
    <row r="1624" spans="10:11" s="159" customFormat="1">
      <c r="J1624" s="160"/>
      <c r="K1624" s="160"/>
    </row>
    <row r="1625" spans="10:11" s="159" customFormat="1">
      <c r="J1625" s="160"/>
      <c r="K1625" s="160"/>
    </row>
    <row r="1626" spans="10:11" s="159" customFormat="1">
      <c r="J1626" s="160"/>
      <c r="K1626" s="160"/>
    </row>
    <row r="1627" spans="10:11" s="159" customFormat="1">
      <c r="J1627" s="160"/>
      <c r="K1627" s="160"/>
    </row>
    <row r="1628" spans="10:11" s="159" customFormat="1">
      <c r="J1628" s="160"/>
      <c r="K1628" s="160"/>
    </row>
    <row r="1629" spans="10:11" s="159" customFormat="1">
      <c r="J1629" s="160"/>
      <c r="K1629" s="160"/>
    </row>
    <row r="1630" spans="10:11" s="159" customFormat="1">
      <c r="J1630" s="160"/>
      <c r="K1630" s="160"/>
    </row>
    <row r="1631" spans="10:11" s="159" customFormat="1">
      <c r="J1631" s="160"/>
      <c r="K1631" s="160"/>
    </row>
    <row r="1632" spans="10:11" s="159" customFormat="1">
      <c r="J1632" s="160"/>
      <c r="K1632" s="160"/>
    </row>
    <row r="1633" spans="10:11" s="159" customFormat="1">
      <c r="J1633" s="160"/>
      <c r="K1633" s="160"/>
    </row>
    <row r="1634" spans="10:11" s="159" customFormat="1">
      <c r="J1634" s="160"/>
      <c r="K1634" s="160"/>
    </row>
    <row r="1635" spans="10:11" s="159" customFormat="1">
      <c r="J1635" s="160"/>
      <c r="K1635" s="160"/>
    </row>
    <row r="1636" spans="10:11" s="159" customFormat="1">
      <c r="J1636" s="160"/>
      <c r="K1636" s="160"/>
    </row>
    <row r="1637" spans="10:11" s="159" customFormat="1">
      <c r="J1637" s="160"/>
      <c r="K1637" s="160"/>
    </row>
    <row r="1638" spans="10:11" s="159" customFormat="1">
      <c r="J1638" s="160"/>
      <c r="K1638" s="160"/>
    </row>
    <row r="1639" spans="10:11" s="159" customFormat="1">
      <c r="J1639" s="160"/>
      <c r="K1639" s="160"/>
    </row>
    <row r="1640" spans="10:11" s="159" customFormat="1">
      <c r="J1640" s="160"/>
      <c r="K1640" s="160"/>
    </row>
    <row r="1641" spans="10:11" s="159" customFormat="1">
      <c r="J1641" s="160"/>
      <c r="K1641" s="160"/>
    </row>
    <row r="1642" spans="10:11" s="159" customFormat="1">
      <c r="J1642" s="160"/>
      <c r="K1642" s="160"/>
    </row>
    <row r="1643" spans="10:11" s="159" customFormat="1">
      <c r="J1643" s="160"/>
      <c r="K1643" s="160"/>
    </row>
    <row r="1644" spans="10:11" s="159" customFormat="1">
      <c r="J1644" s="160"/>
      <c r="K1644" s="160"/>
    </row>
    <row r="1645" spans="10:11" s="159" customFormat="1">
      <c r="J1645" s="160"/>
      <c r="K1645" s="160"/>
    </row>
    <row r="1646" spans="10:11" s="159" customFormat="1">
      <c r="J1646" s="160"/>
      <c r="K1646" s="160"/>
    </row>
    <row r="1647" spans="10:11" s="159" customFormat="1">
      <c r="J1647" s="160"/>
      <c r="K1647" s="160"/>
    </row>
    <row r="1648" spans="10:11" s="159" customFormat="1">
      <c r="J1648" s="160"/>
      <c r="K1648" s="160"/>
    </row>
    <row r="1649" spans="10:11" s="159" customFormat="1">
      <c r="J1649" s="160"/>
      <c r="K1649" s="160"/>
    </row>
    <row r="1650" spans="10:11" s="159" customFormat="1">
      <c r="J1650" s="160"/>
      <c r="K1650" s="160"/>
    </row>
    <row r="1651" spans="10:11" s="159" customFormat="1">
      <c r="J1651" s="160"/>
      <c r="K1651" s="160"/>
    </row>
    <row r="1652" spans="10:11" s="159" customFormat="1">
      <c r="J1652" s="160"/>
      <c r="K1652" s="160"/>
    </row>
    <row r="1653" spans="10:11" s="159" customFormat="1">
      <c r="J1653" s="160"/>
      <c r="K1653" s="160"/>
    </row>
    <row r="1654" spans="10:11" s="159" customFormat="1">
      <c r="J1654" s="160"/>
      <c r="K1654" s="160"/>
    </row>
    <row r="1655" spans="10:11" s="159" customFormat="1">
      <c r="J1655" s="160"/>
      <c r="K1655" s="160"/>
    </row>
    <row r="1656" spans="10:11" s="159" customFormat="1">
      <c r="J1656" s="160"/>
      <c r="K1656" s="160"/>
    </row>
    <row r="1657" spans="10:11" s="159" customFormat="1">
      <c r="J1657" s="160"/>
      <c r="K1657" s="160"/>
    </row>
    <row r="1658" spans="10:11" s="159" customFormat="1">
      <c r="J1658" s="160"/>
      <c r="K1658" s="160"/>
    </row>
    <row r="1659" spans="10:11" s="159" customFormat="1">
      <c r="J1659" s="160"/>
      <c r="K1659" s="160"/>
    </row>
    <row r="1660" spans="10:11" s="159" customFormat="1">
      <c r="J1660" s="160"/>
      <c r="K1660" s="160"/>
    </row>
    <row r="1661" spans="10:11" s="159" customFormat="1">
      <c r="J1661" s="160"/>
      <c r="K1661" s="160"/>
    </row>
    <row r="1662" spans="10:11" s="159" customFormat="1">
      <c r="J1662" s="160"/>
      <c r="K1662" s="160"/>
    </row>
    <row r="1663" spans="10:11" s="159" customFormat="1">
      <c r="J1663" s="160"/>
      <c r="K1663" s="160"/>
    </row>
    <row r="1664" spans="10:11" s="159" customFormat="1">
      <c r="J1664" s="160"/>
      <c r="K1664" s="160"/>
    </row>
    <row r="1665" spans="10:11" s="159" customFormat="1">
      <c r="J1665" s="160"/>
      <c r="K1665" s="160"/>
    </row>
    <row r="1666" spans="10:11" s="159" customFormat="1">
      <c r="J1666" s="160"/>
      <c r="K1666" s="160"/>
    </row>
    <row r="1667" spans="10:11" s="159" customFormat="1">
      <c r="J1667" s="160"/>
      <c r="K1667" s="160"/>
    </row>
    <row r="1668" spans="10:11" s="159" customFormat="1">
      <c r="J1668" s="160"/>
      <c r="K1668" s="160"/>
    </row>
    <row r="1669" spans="10:11" s="159" customFormat="1">
      <c r="J1669" s="160"/>
      <c r="K1669" s="160"/>
    </row>
    <row r="1670" spans="10:11" s="159" customFormat="1">
      <c r="J1670" s="160"/>
      <c r="K1670" s="160"/>
    </row>
    <row r="1671" spans="10:11" s="159" customFormat="1">
      <c r="J1671" s="160"/>
      <c r="K1671" s="160"/>
    </row>
    <row r="1672" spans="10:11" s="159" customFormat="1">
      <c r="J1672" s="160"/>
      <c r="K1672" s="160"/>
    </row>
    <row r="1673" spans="10:11" s="159" customFormat="1">
      <c r="J1673" s="160"/>
      <c r="K1673" s="160"/>
    </row>
    <row r="1674" spans="10:11" s="159" customFormat="1">
      <c r="J1674" s="160"/>
      <c r="K1674" s="160"/>
    </row>
    <row r="1675" spans="10:11" s="159" customFormat="1">
      <c r="J1675" s="160"/>
      <c r="K1675" s="160"/>
    </row>
    <row r="1676" spans="10:11" s="159" customFormat="1">
      <c r="J1676" s="160"/>
      <c r="K1676" s="160"/>
    </row>
    <row r="1677" spans="10:11" s="159" customFormat="1">
      <c r="J1677" s="160"/>
      <c r="K1677" s="160"/>
    </row>
    <row r="1678" spans="10:11" s="159" customFormat="1">
      <c r="J1678" s="160"/>
      <c r="K1678" s="160"/>
    </row>
    <row r="1679" spans="10:11" s="159" customFormat="1">
      <c r="J1679" s="160"/>
      <c r="K1679" s="160"/>
    </row>
    <row r="1680" spans="10:11" s="159" customFormat="1">
      <c r="J1680" s="160"/>
      <c r="K1680" s="160"/>
    </row>
    <row r="1681" spans="10:11" s="159" customFormat="1">
      <c r="J1681" s="160"/>
      <c r="K1681" s="160"/>
    </row>
    <row r="1682" spans="10:11" s="159" customFormat="1">
      <c r="J1682" s="160"/>
      <c r="K1682" s="160"/>
    </row>
    <row r="1683" spans="10:11" s="159" customFormat="1">
      <c r="J1683" s="160"/>
      <c r="K1683" s="160"/>
    </row>
    <row r="1684" spans="10:11" s="159" customFormat="1">
      <c r="J1684" s="160"/>
      <c r="K1684" s="160"/>
    </row>
    <row r="1685" spans="10:11" s="159" customFormat="1">
      <c r="J1685" s="160"/>
      <c r="K1685" s="160"/>
    </row>
    <row r="1686" spans="10:11" s="159" customFormat="1">
      <c r="J1686" s="160"/>
      <c r="K1686" s="160"/>
    </row>
    <row r="1687" spans="10:11" s="159" customFormat="1">
      <c r="J1687" s="160"/>
      <c r="K1687" s="160"/>
    </row>
    <row r="1688" spans="10:11" s="159" customFormat="1">
      <c r="J1688" s="160"/>
      <c r="K1688" s="160"/>
    </row>
    <row r="1689" spans="10:11" s="159" customFormat="1">
      <c r="J1689" s="160"/>
      <c r="K1689" s="160"/>
    </row>
    <row r="1690" spans="10:11" s="159" customFormat="1">
      <c r="J1690" s="160"/>
      <c r="K1690" s="160"/>
    </row>
    <row r="1691" spans="10:11" s="159" customFormat="1">
      <c r="J1691" s="160"/>
      <c r="K1691" s="160"/>
    </row>
    <row r="1692" spans="10:11" s="159" customFormat="1">
      <c r="J1692" s="160"/>
      <c r="K1692" s="160"/>
    </row>
    <row r="1693" spans="10:11" s="159" customFormat="1">
      <c r="J1693" s="160"/>
      <c r="K1693" s="160"/>
    </row>
    <row r="1694" spans="10:11" s="159" customFormat="1">
      <c r="J1694" s="160"/>
      <c r="K1694" s="160"/>
    </row>
    <row r="1695" spans="10:11" s="159" customFormat="1">
      <c r="J1695" s="160"/>
      <c r="K1695" s="160"/>
    </row>
    <row r="1696" spans="10:11" s="159" customFormat="1">
      <c r="J1696" s="160"/>
      <c r="K1696" s="160"/>
    </row>
    <row r="1697" spans="10:11" s="159" customFormat="1">
      <c r="J1697" s="160"/>
      <c r="K1697" s="160"/>
    </row>
    <row r="1698" spans="10:11" s="159" customFormat="1">
      <c r="J1698" s="160"/>
      <c r="K1698" s="160"/>
    </row>
    <row r="1699" spans="10:11" s="159" customFormat="1">
      <c r="J1699" s="160"/>
      <c r="K1699" s="160"/>
    </row>
    <row r="1700" spans="10:11" s="159" customFormat="1">
      <c r="J1700" s="160"/>
      <c r="K1700" s="160"/>
    </row>
    <row r="1701" spans="10:11" s="159" customFormat="1">
      <c r="J1701" s="160"/>
      <c r="K1701" s="160"/>
    </row>
    <row r="1702" spans="10:11" s="159" customFormat="1">
      <c r="J1702" s="160"/>
      <c r="K1702" s="160"/>
    </row>
    <row r="1703" spans="10:11" s="159" customFormat="1">
      <c r="J1703" s="160"/>
      <c r="K1703" s="160"/>
    </row>
    <row r="1704" spans="10:11" s="159" customFormat="1">
      <c r="J1704" s="160"/>
      <c r="K1704" s="160"/>
    </row>
    <row r="1705" spans="10:11" s="159" customFormat="1">
      <c r="J1705" s="160"/>
      <c r="K1705" s="160"/>
    </row>
    <row r="1706" spans="10:11" s="159" customFormat="1">
      <c r="J1706" s="160"/>
      <c r="K1706" s="160"/>
    </row>
    <row r="1707" spans="10:11" s="159" customFormat="1">
      <c r="J1707" s="160"/>
      <c r="K1707" s="160"/>
    </row>
    <row r="1708" spans="10:11" s="159" customFormat="1">
      <c r="J1708" s="160"/>
      <c r="K1708" s="160"/>
    </row>
    <row r="1709" spans="10:11" s="159" customFormat="1">
      <c r="J1709" s="160"/>
      <c r="K1709" s="160"/>
    </row>
    <row r="1710" spans="10:11" s="159" customFormat="1">
      <c r="J1710" s="160"/>
      <c r="K1710" s="160"/>
    </row>
    <row r="1711" spans="10:11" s="159" customFormat="1">
      <c r="J1711" s="160"/>
      <c r="K1711" s="160"/>
    </row>
    <row r="1712" spans="10:11" s="159" customFormat="1">
      <c r="J1712" s="160"/>
      <c r="K1712" s="160"/>
    </row>
    <row r="1713" spans="10:11" s="159" customFormat="1">
      <c r="J1713" s="160"/>
      <c r="K1713" s="160"/>
    </row>
    <row r="1714" spans="10:11" s="159" customFormat="1">
      <c r="J1714" s="160"/>
      <c r="K1714" s="160"/>
    </row>
    <row r="1715" spans="10:11" s="159" customFormat="1">
      <c r="J1715" s="160"/>
      <c r="K1715" s="160"/>
    </row>
    <row r="1716" spans="10:11" s="159" customFormat="1">
      <c r="J1716" s="160"/>
      <c r="K1716" s="160"/>
    </row>
    <row r="1717" spans="10:11" s="159" customFormat="1">
      <c r="J1717" s="160"/>
      <c r="K1717" s="160"/>
    </row>
    <row r="1718" spans="10:11" s="159" customFormat="1">
      <c r="J1718" s="160"/>
      <c r="K1718" s="160"/>
    </row>
    <row r="1719" spans="10:11" s="159" customFormat="1">
      <c r="J1719" s="160"/>
      <c r="K1719" s="160"/>
    </row>
    <row r="1720" spans="10:11" s="159" customFormat="1">
      <c r="J1720" s="160"/>
      <c r="K1720" s="160"/>
    </row>
    <row r="1721" spans="10:11" s="159" customFormat="1">
      <c r="J1721" s="160"/>
      <c r="K1721" s="160"/>
    </row>
    <row r="1722" spans="10:11" s="159" customFormat="1">
      <c r="J1722" s="160"/>
      <c r="K1722" s="160"/>
    </row>
    <row r="1723" spans="10:11" s="159" customFormat="1">
      <c r="J1723" s="160"/>
      <c r="K1723" s="160"/>
    </row>
    <row r="1724" spans="10:11" s="159" customFormat="1">
      <c r="J1724" s="160"/>
      <c r="K1724" s="160"/>
    </row>
    <row r="1725" spans="10:11" s="159" customFormat="1">
      <c r="J1725" s="160"/>
      <c r="K1725" s="160"/>
    </row>
    <row r="1726" spans="10:11" s="159" customFormat="1">
      <c r="J1726" s="160"/>
      <c r="K1726" s="160"/>
    </row>
    <row r="1727" spans="10:11" s="159" customFormat="1">
      <c r="J1727" s="160"/>
      <c r="K1727" s="160"/>
    </row>
    <row r="1728" spans="10:11" s="159" customFormat="1">
      <c r="J1728" s="160"/>
      <c r="K1728" s="160"/>
    </row>
    <row r="1729" spans="10:11" s="159" customFormat="1">
      <c r="J1729" s="160"/>
      <c r="K1729" s="160"/>
    </row>
    <row r="1730" spans="10:11" s="159" customFormat="1">
      <c r="J1730" s="160"/>
      <c r="K1730" s="160"/>
    </row>
    <row r="1731" spans="10:11" s="159" customFormat="1">
      <c r="J1731" s="160"/>
      <c r="K1731" s="160"/>
    </row>
    <row r="1732" spans="10:11" s="159" customFormat="1">
      <c r="J1732" s="160"/>
      <c r="K1732" s="160"/>
    </row>
    <row r="1733" spans="10:11" s="159" customFormat="1">
      <c r="J1733" s="160"/>
      <c r="K1733" s="160"/>
    </row>
    <row r="1734" spans="10:11" s="159" customFormat="1">
      <c r="J1734" s="160"/>
      <c r="K1734" s="160"/>
    </row>
    <row r="1735" spans="10:11" s="159" customFormat="1">
      <c r="J1735" s="160"/>
      <c r="K1735" s="160"/>
    </row>
    <row r="1736" spans="10:11" s="159" customFormat="1">
      <c r="J1736" s="160"/>
      <c r="K1736" s="160"/>
    </row>
    <row r="1737" spans="10:11" s="159" customFormat="1">
      <c r="J1737" s="160"/>
      <c r="K1737" s="160"/>
    </row>
    <row r="1738" spans="10:11" s="159" customFormat="1">
      <c r="J1738" s="160"/>
      <c r="K1738" s="160"/>
    </row>
    <row r="1739" spans="10:11" s="159" customFormat="1">
      <c r="J1739" s="160"/>
      <c r="K1739" s="160"/>
    </row>
    <row r="1740" spans="10:11" s="159" customFormat="1">
      <c r="J1740" s="160"/>
      <c r="K1740" s="160"/>
    </row>
    <row r="1741" spans="10:11" s="159" customFormat="1">
      <c r="J1741" s="160"/>
      <c r="K1741" s="160"/>
    </row>
    <row r="1742" spans="10:11" s="159" customFormat="1">
      <c r="J1742" s="160"/>
      <c r="K1742" s="160"/>
    </row>
    <row r="1743" spans="10:11" s="159" customFormat="1">
      <c r="J1743" s="160"/>
      <c r="K1743" s="160"/>
    </row>
    <row r="1744" spans="10:11" s="159" customFormat="1">
      <c r="J1744" s="160"/>
      <c r="K1744" s="160"/>
    </row>
    <row r="1745" spans="10:11" s="159" customFormat="1">
      <c r="J1745" s="160"/>
      <c r="K1745" s="160"/>
    </row>
    <row r="1746" spans="10:11" s="159" customFormat="1">
      <c r="J1746" s="160"/>
      <c r="K1746" s="160"/>
    </row>
    <row r="1747" spans="10:11" s="159" customFormat="1">
      <c r="J1747" s="160"/>
      <c r="K1747" s="160"/>
    </row>
    <row r="1748" spans="10:11" s="159" customFormat="1">
      <c r="J1748" s="160"/>
      <c r="K1748" s="160"/>
    </row>
    <row r="1749" spans="10:11" s="159" customFormat="1">
      <c r="J1749" s="160"/>
      <c r="K1749" s="160"/>
    </row>
    <row r="1750" spans="10:11" s="159" customFormat="1">
      <c r="J1750" s="160"/>
      <c r="K1750" s="160"/>
    </row>
    <row r="1751" spans="10:11" s="159" customFormat="1">
      <c r="J1751" s="160"/>
      <c r="K1751" s="160"/>
    </row>
    <row r="1752" spans="10:11" s="159" customFormat="1">
      <c r="J1752" s="160"/>
      <c r="K1752" s="160"/>
    </row>
    <row r="1753" spans="10:11" s="159" customFormat="1">
      <c r="J1753" s="160"/>
      <c r="K1753" s="160"/>
    </row>
    <row r="1754" spans="10:11" s="159" customFormat="1">
      <c r="J1754" s="160"/>
      <c r="K1754" s="160"/>
    </row>
    <row r="1755" spans="10:11" s="159" customFormat="1">
      <c r="J1755" s="160"/>
      <c r="K1755" s="160"/>
    </row>
    <row r="1756" spans="10:11" s="159" customFormat="1">
      <c r="J1756" s="160"/>
      <c r="K1756" s="160"/>
    </row>
    <row r="1757" spans="10:11" s="159" customFormat="1">
      <c r="J1757" s="160"/>
      <c r="K1757" s="160"/>
    </row>
    <row r="1758" spans="10:11" s="159" customFormat="1">
      <c r="J1758" s="160"/>
      <c r="K1758" s="160"/>
    </row>
    <row r="1759" spans="10:11" s="159" customFormat="1">
      <c r="J1759" s="160"/>
      <c r="K1759" s="160"/>
    </row>
    <row r="1760" spans="10:11" s="159" customFormat="1">
      <c r="J1760" s="160"/>
      <c r="K1760" s="160"/>
    </row>
    <row r="1761" spans="10:11" s="159" customFormat="1">
      <c r="J1761" s="160"/>
      <c r="K1761" s="160"/>
    </row>
    <row r="1762" spans="10:11" s="159" customFormat="1">
      <c r="J1762" s="160"/>
      <c r="K1762" s="160"/>
    </row>
    <row r="1763" spans="10:11" s="159" customFormat="1">
      <c r="J1763" s="160"/>
      <c r="K1763" s="160"/>
    </row>
    <row r="1764" spans="10:11" s="159" customFormat="1">
      <c r="J1764" s="160"/>
      <c r="K1764" s="160"/>
    </row>
    <row r="1765" spans="10:11" s="159" customFormat="1">
      <c r="J1765" s="160"/>
      <c r="K1765" s="160"/>
    </row>
    <row r="1766" spans="10:11" s="159" customFormat="1">
      <c r="J1766" s="160"/>
      <c r="K1766" s="160"/>
    </row>
    <row r="1767" spans="10:11" s="159" customFormat="1">
      <c r="J1767" s="160"/>
      <c r="K1767" s="160"/>
    </row>
    <row r="1768" spans="10:11" s="159" customFormat="1">
      <c r="J1768" s="160"/>
      <c r="K1768" s="160"/>
    </row>
    <row r="1769" spans="10:11" s="159" customFormat="1">
      <c r="J1769" s="160"/>
      <c r="K1769" s="160"/>
    </row>
    <row r="1770" spans="10:11" s="159" customFormat="1">
      <c r="J1770" s="160"/>
      <c r="K1770" s="160"/>
    </row>
    <row r="1771" spans="10:11" s="159" customFormat="1">
      <c r="J1771" s="160"/>
      <c r="K1771" s="160"/>
    </row>
    <row r="1772" spans="10:11" s="159" customFormat="1">
      <c r="J1772" s="160"/>
      <c r="K1772" s="160"/>
    </row>
    <row r="1773" spans="10:11" s="159" customFormat="1">
      <c r="J1773" s="160"/>
      <c r="K1773" s="160"/>
    </row>
    <row r="1774" spans="10:11" s="159" customFormat="1">
      <c r="J1774" s="160"/>
      <c r="K1774" s="160"/>
    </row>
    <row r="1775" spans="10:11" s="159" customFormat="1">
      <c r="J1775" s="160"/>
      <c r="K1775" s="160"/>
    </row>
    <row r="1776" spans="10:11" s="159" customFormat="1">
      <c r="J1776" s="160"/>
      <c r="K1776" s="160"/>
    </row>
    <row r="1777" spans="10:11" s="159" customFormat="1">
      <c r="J1777" s="160"/>
      <c r="K1777" s="160"/>
    </row>
    <row r="1778" spans="10:11" s="159" customFormat="1">
      <c r="J1778" s="160"/>
      <c r="K1778" s="160"/>
    </row>
    <row r="1779" spans="10:11" s="159" customFormat="1">
      <c r="J1779" s="160"/>
      <c r="K1779" s="160"/>
    </row>
    <row r="1780" spans="10:11" s="159" customFormat="1">
      <c r="J1780" s="160"/>
      <c r="K1780" s="160"/>
    </row>
    <row r="1781" spans="10:11" s="159" customFormat="1">
      <c r="J1781" s="160"/>
      <c r="K1781" s="160"/>
    </row>
    <row r="1782" spans="10:11" s="159" customFormat="1">
      <c r="J1782" s="160"/>
      <c r="K1782" s="160"/>
    </row>
    <row r="1783" spans="10:11" s="159" customFormat="1">
      <c r="J1783" s="160"/>
      <c r="K1783" s="160"/>
    </row>
    <row r="1784" spans="10:11" s="159" customFormat="1">
      <c r="J1784" s="160"/>
      <c r="K1784" s="160"/>
    </row>
    <row r="1785" spans="10:11" s="159" customFormat="1">
      <c r="J1785" s="160"/>
      <c r="K1785" s="160"/>
    </row>
    <row r="1786" spans="10:11" s="159" customFormat="1">
      <c r="J1786" s="160"/>
      <c r="K1786" s="160"/>
    </row>
    <row r="1787" spans="10:11" s="159" customFormat="1">
      <c r="J1787" s="160"/>
      <c r="K1787" s="160"/>
    </row>
    <row r="1788" spans="10:11" s="159" customFormat="1">
      <c r="J1788" s="160"/>
      <c r="K1788" s="160"/>
    </row>
    <row r="1789" spans="10:11" s="159" customFormat="1">
      <c r="J1789" s="160"/>
      <c r="K1789" s="160"/>
    </row>
    <row r="1790" spans="10:11" s="159" customFormat="1">
      <c r="J1790" s="160"/>
      <c r="K1790" s="160"/>
    </row>
    <row r="1791" spans="10:11" s="159" customFormat="1">
      <c r="J1791" s="160"/>
      <c r="K1791" s="160"/>
    </row>
    <row r="1792" spans="10:11" s="159" customFormat="1">
      <c r="J1792" s="160"/>
      <c r="K1792" s="160"/>
    </row>
    <row r="1793" spans="10:11" s="159" customFormat="1">
      <c r="J1793" s="160"/>
      <c r="K1793" s="160"/>
    </row>
    <row r="1794" spans="10:11" s="159" customFormat="1">
      <c r="J1794" s="160"/>
      <c r="K1794" s="160"/>
    </row>
    <row r="1795" spans="10:11" s="159" customFormat="1">
      <c r="J1795" s="160"/>
      <c r="K1795" s="160"/>
    </row>
    <row r="1796" spans="10:11" s="159" customFormat="1">
      <c r="J1796" s="160"/>
      <c r="K1796" s="160"/>
    </row>
    <row r="1797" spans="10:11" s="159" customFormat="1">
      <c r="J1797" s="160"/>
      <c r="K1797" s="160"/>
    </row>
    <row r="1798" spans="10:11" s="159" customFormat="1">
      <c r="J1798" s="160"/>
      <c r="K1798" s="160"/>
    </row>
    <row r="1799" spans="10:11" s="159" customFormat="1">
      <c r="J1799" s="160"/>
      <c r="K1799" s="160"/>
    </row>
    <row r="1800" spans="10:11" s="159" customFormat="1">
      <c r="J1800" s="160"/>
      <c r="K1800" s="160"/>
    </row>
    <row r="1801" spans="10:11" s="159" customFormat="1">
      <c r="J1801" s="160"/>
      <c r="K1801" s="160"/>
    </row>
    <row r="1802" spans="10:11" s="159" customFormat="1">
      <c r="J1802" s="160"/>
      <c r="K1802" s="160"/>
    </row>
    <row r="1803" spans="10:11" s="159" customFormat="1">
      <c r="J1803" s="160"/>
      <c r="K1803" s="160"/>
    </row>
    <row r="1804" spans="10:11" s="159" customFormat="1">
      <c r="J1804" s="160"/>
      <c r="K1804" s="160"/>
    </row>
    <row r="1805" spans="10:11" s="159" customFormat="1">
      <c r="J1805" s="160"/>
      <c r="K1805" s="160"/>
    </row>
    <row r="1806" spans="10:11" s="159" customFormat="1">
      <c r="J1806" s="160"/>
      <c r="K1806" s="160"/>
    </row>
    <row r="1807" spans="10:11" s="159" customFormat="1">
      <c r="J1807" s="160"/>
      <c r="K1807" s="160"/>
    </row>
    <row r="1808" spans="10:11" s="159" customFormat="1">
      <c r="J1808" s="160"/>
      <c r="K1808" s="160"/>
    </row>
    <row r="1809" spans="10:11" s="159" customFormat="1">
      <c r="J1809" s="160"/>
      <c r="K1809" s="160"/>
    </row>
    <row r="1810" spans="10:11" s="159" customFormat="1">
      <c r="J1810" s="160"/>
      <c r="K1810" s="160"/>
    </row>
    <row r="1811" spans="10:11" s="159" customFormat="1">
      <c r="J1811" s="160"/>
      <c r="K1811" s="160"/>
    </row>
    <row r="1812" spans="10:11" s="159" customFormat="1">
      <c r="J1812" s="160"/>
      <c r="K1812" s="160"/>
    </row>
    <row r="1813" spans="10:11" s="159" customFormat="1">
      <c r="J1813" s="160"/>
      <c r="K1813" s="160"/>
    </row>
    <row r="1814" spans="10:11" s="159" customFormat="1">
      <c r="J1814" s="160"/>
      <c r="K1814" s="160"/>
    </row>
    <row r="1815" spans="10:11" s="159" customFormat="1">
      <c r="J1815" s="160"/>
      <c r="K1815" s="160"/>
    </row>
    <row r="1816" spans="10:11" s="159" customFormat="1">
      <c r="J1816" s="160"/>
      <c r="K1816" s="160"/>
    </row>
    <row r="1817" spans="10:11" s="159" customFormat="1">
      <c r="J1817" s="160"/>
      <c r="K1817" s="160"/>
    </row>
    <row r="1818" spans="10:11" s="159" customFormat="1">
      <c r="J1818" s="160"/>
      <c r="K1818" s="160"/>
    </row>
    <row r="1819" spans="10:11" s="159" customFormat="1">
      <c r="J1819" s="160"/>
      <c r="K1819" s="160"/>
    </row>
    <row r="1820" spans="10:11" s="159" customFormat="1">
      <c r="J1820" s="160"/>
      <c r="K1820" s="160"/>
    </row>
    <row r="1821" spans="10:11" s="159" customFormat="1">
      <c r="J1821" s="160"/>
      <c r="K1821" s="160"/>
    </row>
    <row r="1822" spans="10:11" s="159" customFormat="1">
      <c r="J1822" s="160"/>
      <c r="K1822" s="160"/>
    </row>
    <row r="1823" spans="10:11" s="159" customFormat="1">
      <c r="J1823" s="160"/>
      <c r="K1823" s="160"/>
    </row>
    <row r="1824" spans="10:11" s="159" customFormat="1">
      <c r="J1824" s="160"/>
      <c r="K1824" s="160"/>
    </row>
    <row r="1825" spans="10:11" s="159" customFormat="1">
      <c r="J1825" s="160"/>
      <c r="K1825" s="160"/>
    </row>
    <row r="1826" spans="10:11" s="159" customFormat="1">
      <c r="J1826" s="160"/>
      <c r="K1826" s="160"/>
    </row>
    <row r="1827" spans="10:11" s="159" customFormat="1">
      <c r="J1827" s="160"/>
      <c r="K1827" s="160"/>
    </row>
    <row r="1828" spans="10:11" s="159" customFormat="1">
      <c r="J1828" s="160"/>
      <c r="K1828" s="160"/>
    </row>
    <row r="1829" spans="10:11" s="159" customFormat="1">
      <c r="J1829" s="160"/>
      <c r="K1829" s="160"/>
    </row>
    <row r="1830" spans="10:11" s="159" customFormat="1">
      <c r="J1830" s="160"/>
      <c r="K1830" s="160"/>
    </row>
    <row r="1831" spans="10:11" s="159" customFormat="1">
      <c r="J1831" s="160"/>
      <c r="K1831" s="160"/>
    </row>
    <row r="1832" spans="10:11" s="159" customFormat="1">
      <c r="J1832" s="160"/>
      <c r="K1832" s="160"/>
    </row>
    <row r="1833" spans="10:11" s="159" customFormat="1">
      <c r="J1833" s="160"/>
      <c r="K1833" s="160"/>
    </row>
    <row r="1834" spans="10:11" s="159" customFormat="1">
      <c r="J1834" s="160"/>
      <c r="K1834" s="160"/>
    </row>
    <row r="1835" spans="10:11" s="159" customFormat="1">
      <c r="J1835" s="160"/>
      <c r="K1835" s="160"/>
    </row>
    <row r="1836" spans="10:11" s="159" customFormat="1">
      <c r="J1836" s="160"/>
      <c r="K1836" s="160"/>
    </row>
    <row r="1837" spans="10:11" s="159" customFormat="1">
      <c r="J1837" s="160"/>
      <c r="K1837" s="160"/>
    </row>
    <row r="1838" spans="10:11" s="159" customFormat="1">
      <c r="J1838" s="160"/>
      <c r="K1838" s="160"/>
    </row>
    <row r="1839" spans="10:11" s="159" customFormat="1">
      <c r="J1839" s="160"/>
      <c r="K1839" s="160"/>
    </row>
    <row r="1840" spans="10:11" s="159" customFormat="1">
      <c r="J1840" s="160"/>
      <c r="K1840" s="160"/>
    </row>
    <row r="1841" spans="10:11" s="159" customFormat="1">
      <c r="J1841" s="160"/>
      <c r="K1841" s="160"/>
    </row>
    <row r="1842" spans="10:11" s="159" customFormat="1">
      <c r="J1842" s="160"/>
      <c r="K1842" s="160"/>
    </row>
    <row r="1843" spans="10:11" s="159" customFormat="1">
      <c r="J1843" s="160"/>
      <c r="K1843" s="160"/>
    </row>
    <row r="1844" spans="10:11" s="159" customFormat="1">
      <c r="J1844" s="160"/>
      <c r="K1844" s="160"/>
    </row>
    <row r="1845" spans="10:11" s="159" customFormat="1">
      <c r="J1845" s="160"/>
      <c r="K1845" s="160"/>
    </row>
    <row r="1846" spans="10:11" s="159" customFormat="1">
      <c r="J1846" s="160"/>
      <c r="K1846" s="160"/>
    </row>
    <row r="1847" spans="10:11" s="159" customFormat="1">
      <c r="J1847" s="160"/>
      <c r="K1847" s="160"/>
    </row>
    <row r="1848" spans="10:11" s="159" customFormat="1">
      <c r="J1848" s="160"/>
      <c r="K1848" s="160"/>
    </row>
    <row r="1849" spans="10:11" s="159" customFormat="1">
      <c r="J1849" s="160"/>
      <c r="K1849" s="160"/>
    </row>
    <row r="1850" spans="10:11" s="159" customFormat="1">
      <c r="J1850" s="160"/>
      <c r="K1850" s="160"/>
    </row>
    <row r="1851" spans="10:11" s="159" customFormat="1">
      <c r="J1851" s="160"/>
      <c r="K1851" s="160"/>
    </row>
    <row r="1852" spans="10:11" s="159" customFormat="1">
      <c r="J1852" s="160"/>
      <c r="K1852" s="160"/>
    </row>
    <row r="1853" spans="10:11" s="159" customFormat="1">
      <c r="J1853" s="160"/>
      <c r="K1853" s="160"/>
    </row>
    <row r="1854" spans="10:11" s="159" customFormat="1">
      <c r="J1854" s="160"/>
      <c r="K1854" s="160"/>
    </row>
    <row r="1855" spans="10:11" s="159" customFormat="1">
      <c r="J1855" s="160"/>
      <c r="K1855" s="160"/>
    </row>
    <row r="1856" spans="10:11" s="159" customFormat="1">
      <c r="J1856" s="160"/>
      <c r="K1856" s="160"/>
    </row>
    <row r="1857" spans="10:11" s="159" customFormat="1">
      <c r="J1857" s="160"/>
      <c r="K1857" s="160"/>
    </row>
    <row r="1858" spans="10:11" s="159" customFormat="1">
      <c r="J1858" s="160"/>
      <c r="K1858" s="160"/>
    </row>
    <row r="1859" spans="10:11" s="159" customFormat="1">
      <c r="J1859" s="160"/>
      <c r="K1859" s="160"/>
    </row>
    <row r="1860" spans="10:11" s="159" customFormat="1">
      <c r="J1860" s="160"/>
      <c r="K1860" s="160"/>
    </row>
    <row r="1861" spans="10:11" s="159" customFormat="1">
      <c r="J1861" s="160"/>
      <c r="K1861" s="160"/>
    </row>
    <row r="1862" spans="10:11" s="159" customFormat="1">
      <c r="J1862" s="160"/>
      <c r="K1862" s="160"/>
    </row>
    <row r="1863" spans="10:11" s="159" customFormat="1">
      <c r="J1863" s="160"/>
      <c r="K1863" s="160"/>
    </row>
    <row r="1864" spans="10:11" s="159" customFormat="1">
      <c r="J1864" s="160"/>
      <c r="K1864" s="160"/>
    </row>
    <row r="1865" spans="10:11" s="159" customFormat="1">
      <c r="J1865" s="160"/>
      <c r="K1865" s="160"/>
    </row>
    <row r="1866" spans="10:11" s="159" customFormat="1">
      <c r="J1866" s="160"/>
      <c r="K1866" s="160"/>
    </row>
    <row r="1867" spans="10:11" s="159" customFormat="1">
      <c r="J1867" s="160"/>
      <c r="K1867" s="160"/>
    </row>
    <row r="1868" spans="10:11" s="159" customFormat="1">
      <c r="J1868" s="160"/>
      <c r="K1868" s="160"/>
    </row>
    <row r="1869" spans="10:11" s="159" customFormat="1">
      <c r="J1869" s="160"/>
      <c r="K1869" s="160"/>
    </row>
    <row r="1870" spans="10:11" s="159" customFormat="1">
      <c r="J1870" s="160"/>
      <c r="K1870" s="160"/>
    </row>
    <row r="1871" spans="10:11" s="159" customFormat="1">
      <c r="J1871" s="160"/>
      <c r="K1871" s="160"/>
    </row>
    <row r="1872" spans="10:11" s="159" customFormat="1">
      <c r="J1872" s="160"/>
      <c r="K1872" s="160"/>
    </row>
    <row r="1873" spans="10:11" s="159" customFormat="1">
      <c r="J1873" s="160"/>
      <c r="K1873" s="160"/>
    </row>
    <row r="1874" spans="10:11" s="159" customFormat="1">
      <c r="J1874" s="160"/>
      <c r="K1874" s="160"/>
    </row>
    <row r="1875" spans="10:11" s="159" customFormat="1">
      <c r="J1875" s="160"/>
      <c r="K1875" s="160"/>
    </row>
    <row r="1876" spans="10:11" s="159" customFormat="1">
      <c r="J1876" s="160"/>
      <c r="K1876" s="160"/>
    </row>
    <row r="1877" spans="10:11" s="159" customFormat="1">
      <c r="J1877" s="160"/>
      <c r="K1877" s="160"/>
    </row>
    <row r="1878" spans="10:11" s="159" customFormat="1">
      <c r="J1878" s="160"/>
      <c r="K1878" s="160"/>
    </row>
    <row r="1879" spans="10:11" s="159" customFormat="1">
      <c r="J1879" s="160"/>
      <c r="K1879" s="160"/>
    </row>
    <row r="1880" spans="10:11" s="159" customFormat="1">
      <c r="J1880" s="160"/>
      <c r="K1880" s="160"/>
    </row>
    <row r="1881" spans="10:11" s="159" customFormat="1">
      <c r="J1881" s="160"/>
      <c r="K1881" s="160"/>
    </row>
    <row r="1882" spans="10:11" s="159" customFormat="1">
      <c r="J1882" s="160"/>
      <c r="K1882" s="160"/>
    </row>
    <row r="1883" spans="10:11" s="159" customFormat="1">
      <c r="J1883" s="160"/>
      <c r="K1883" s="160"/>
    </row>
    <row r="1884" spans="10:11" s="159" customFormat="1">
      <c r="J1884" s="160"/>
      <c r="K1884" s="160"/>
    </row>
    <row r="1885" spans="10:11" s="159" customFormat="1">
      <c r="J1885" s="160"/>
      <c r="K1885" s="160"/>
    </row>
    <row r="1886" spans="10:11" s="159" customFormat="1">
      <c r="J1886" s="160"/>
      <c r="K1886" s="160"/>
    </row>
    <row r="1887" spans="10:11" s="159" customFormat="1">
      <c r="J1887" s="160"/>
      <c r="K1887" s="160"/>
    </row>
    <row r="1888" spans="10:11" s="159" customFormat="1">
      <c r="J1888" s="160"/>
      <c r="K1888" s="160"/>
    </row>
    <row r="1889" spans="10:11" s="159" customFormat="1">
      <c r="J1889" s="160"/>
      <c r="K1889" s="160"/>
    </row>
    <row r="1890" spans="10:11" s="159" customFormat="1">
      <c r="J1890" s="160"/>
      <c r="K1890" s="160"/>
    </row>
    <row r="1891" spans="10:11" s="159" customFormat="1">
      <c r="J1891" s="160"/>
      <c r="K1891" s="160"/>
    </row>
    <row r="1892" spans="10:11" s="159" customFormat="1">
      <c r="J1892" s="160"/>
      <c r="K1892" s="160"/>
    </row>
    <row r="1893" spans="10:11" s="159" customFormat="1">
      <c r="J1893" s="160"/>
      <c r="K1893" s="160"/>
    </row>
    <row r="1894" spans="10:11" s="159" customFormat="1">
      <c r="J1894" s="160"/>
      <c r="K1894" s="160"/>
    </row>
    <row r="1895" spans="10:11" s="159" customFormat="1">
      <c r="J1895" s="160"/>
      <c r="K1895" s="160"/>
    </row>
    <row r="1896" spans="10:11" s="159" customFormat="1">
      <c r="J1896" s="160"/>
      <c r="K1896" s="160"/>
    </row>
    <row r="1897" spans="10:11" s="159" customFormat="1">
      <c r="J1897" s="160"/>
      <c r="K1897" s="160"/>
    </row>
    <row r="1898" spans="10:11" s="159" customFormat="1">
      <c r="J1898" s="160"/>
      <c r="K1898" s="160"/>
    </row>
    <row r="1899" spans="10:11" s="159" customFormat="1">
      <c r="J1899" s="160"/>
      <c r="K1899" s="160"/>
    </row>
    <row r="1900" spans="10:11" s="159" customFormat="1">
      <c r="J1900" s="160"/>
      <c r="K1900" s="160"/>
    </row>
    <row r="1901" spans="10:11" s="159" customFormat="1">
      <c r="J1901" s="160"/>
      <c r="K1901" s="160"/>
    </row>
    <row r="1902" spans="10:11" s="159" customFormat="1">
      <c r="J1902" s="160"/>
      <c r="K1902" s="160"/>
    </row>
    <row r="1903" spans="10:11" s="159" customFormat="1">
      <c r="J1903" s="160"/>
      <c r="K1903" s="160"/>
    </row>
    <row r="1904" spans="10:11" s="159" customFormat="1">
      <c r="J1904" s="160"/>
      <c r="K1904" s="160"/>
    </row>
    <row r="1905" spans="10:11" s="159" customFormat="1">
      <c r="J1905" s="160"/>
      <c r="K1905" s="160"/>
    </row>
    <row r="1906" spans="10:11" s="159" customFormat="1">
      <c r="J1906" s="160"/>
      <c r="K1906" s="160"/>
    </row>
    <row r="1907" spans="10:11" s="159" customFormat="1">
      <c r="J1907" s="160"/>
      <c r="K1907" s="160"/>
    </row>
    <row r="1908" spans="10:11" s="159" customFormat="1">
      <c r="J1908" s="160"/>
      <c r="K1908" s="160"/>
    </row>
    <row r="1909" spans="10:11" s="159" customFormat="1">
      <c r="J1909" s="160"/>
      <c r="K1909" s="160"/>
    </row>
    <row r="1910" spans="10:11" s="159" customFormat="1">
      <c r="J1910" s="160"/>
      <c r="K1910" s="160"/>
    </row>
    <row r="1911" spans="10:11" s="159" customFormat="1">
      <c r="J1911" s="160"/>
      <c r="K1911" s="160"/>
    </row>
    <row r="1912" spans="10:11" s="159" customFormat="1">
      <c r="J1912" s="160"/>
      <c r="K1912" s="160"/>
    </row>
    <row r="1913" spans="10:11" s="159" customFormat="1">
      <c r="J1913" s="160"/>
      <c r="K1913" s="160"/>
    </row>
    <row r="1914" spans="10:11" s="159" customFormat="1">
      <c r="J1914" s="160"/>
      <c r="K1914" s="160"/>
    </row>
    <row r="1915" spans="10:11" s="159" customFormat="1">
      <c r="J1915" s="160"/>
      <c r="K1915" s="160"/>
    </row>
    <row r="1916" spans="10:11" s="159" customFormat="1">
      <c r="J1916" s="160"/>
      <c r="K1916" s="160"/>
    </row>
    <row r="1917" spans="10:11" s="159" customFormat="1">
      <c r="J1917" s="160"/>
      <c r="K1917" s="160"/>
    </row>
    <row r="1918" spans="10:11" s="159" customFormat="1">
      <c r="J1918" s="160"/>
      <c r="K1918" s="160"/>
    </row>
    <row r="1919" spans="10:11" s="159" customFormat="1">
      <c r="J1919" s="160"/>
      <c r="K1919" s="160"/>
    </row>
    <row r="1920" spans="10:11" s="159" customFormat="1">
      <c r="J1920" s="160"/>
      <c r="K1920" s="160"/>
    </row>
    <row r="1921" spans="10:11" s="159" customFormat="1">
      <c r="J1921" s="160"/>
      <c r="K1921" s="160"/>
    </row>
    <row r="1922" spans="10:11" s="159" customFormat="1">
      <c r="J1922" s="160"/>
      <c r="K1922" s="160"/>
    </row>
    <row r="1923" spans="10:11" s="159" customFormat="1">
      <c r="J1923" s="160"/>
      <c r="K1923" s="160"/>
    </row>
    <row r="1924" spans="10:11" s="159" customFormat="1">
      <c r="J1924" s="160"/>
      <c r="K1924" s="160"/>
    </row>
    <row r="1925" spans="10:11" s="159" customFormat="1">
      <c r="J1925" s="160"/>
      <c r="K1925" s="160"/>
    </row>
    <row r="1926" spans="10:11" s="159" customFormat="1">
      <c r="J1926" s="160"/>
      <c r="K1926" s="160"/>
    </row>
    <row r="1927" spans="10:11" s="159" customFormat="1">
      <c r="J1927" s="160"/>
      <c r="K1927" s="160"/>
    </row>
    <row r="1928" spans="10:11" s="159" customFormat="1">
      <c r="J1928" s="160"/>
      <c r="K1928" s="160"/>
    </row>
    <row r="1929" spans="10:11" s="159" customFormat="1">
      <c r="J1929" s="160"/>
      <c r="K1929" s="160"/>
    </row>
    <row r="1930" spans="10:11" s="159" customFormat="1">
      <c r="J1930" s="160"/>
      <c r="K1930" s="160"/>
    </row>
    <row r="1931" spans="10:11" s="159" customFormat="1">
      <c r="J1931" s="160"/>
      <c r="K1931" s="160"/>
    </row>
    <row r="1932" spans="10:11" s="159" customFormat="1">
      <c r="J1932" s="160"/>
      <c r="K1932" s="160"/>
    </row>
    <row r="1933" spans="10:11" s="159" customFormat="1">
      <c r="J1933" s="160"/>
      <c r="K1933" s="160"/>
    </row>
    <row r="1934" spans="10:11" s="159" customFormat="1">
      <c r="J1934" s="160"/>
      <c r="K1934" s="160"/>
    </row>
    <row r="1935" spans="10:11" s="159" customFormat="1">
      <c r="J1935" s="160"/>
      <c r="K1935" s="160"/>
    </row>
    <row r="1936" spans="10:11" s="159" customFormat="1">
      <c r="J1936" s="160"/>
      <c r="K1936" s="160"/>
    </row>
    <row r="1937" spans="10:11" s="159" customFormat="1">
      <c r="J1937" s="160"/>
      <c r="K1937" s="160"/>
    </row>
    <row r="1938" spans="10:11" s="159" customFormat="1">
      <c r="J1938" s="160"/>
      <c r="K1938" s="160"/>
    </row>
    <row r="1939" spans="10:11" s="159" customFormat="1">
      <c r="J1939" s="160"/>
      <c r="K1939" s="160"/>
    </row>
    <row r="1940" spans="10:11" s="159" customFormat="1">
      <c r="J1940" s="160"/>
      <c r="K1940" s="160"/>
    </row>
    <row r="1941" spans="10:11" s="159" customFormat="1">
      <c r="J1941" s="160"/>
      <c r="K1941" s="160"/>
    </row>
    <row r="1942" spans="10:11" s="159" customFormat="1">
      <c r="J1942" s="160"/>
      <c r="K1942" s="160"/>
    </row>
    <row r="1943" spans="10:11" s="159" customFormat="1">
      <c r="J1943" s="160"/>
      <c r="K1943" s="160"/>
    </row>
    <row r="1944" spans="10:11" s="159" customFormat="1">
      <c r="J1944" s="160"/>
      <c r="K1944" s="160"/>
    </row>
    <row r="1945" spans="10:11" s="159" customFormat="1">
      <c r="J1945" s="160"/>
      <c r="K1945" s="160"/>
    </row>
    <row r="1946" spans="10:11" s="159" customFormat="1">
      <c r="J1946" s="160"/>
      <c r="K1946" s="160"/>
    </row>
    <row r="1947" spans="10:11" s="159" customFormat="1">
      <c r="J1947" s="160"/>
      <c r="K1947" s="160"/>
    </row>
    <row r="1948" spans="10:11" s="159" customFormat="1">
      <c r="J1948" s="160"/>
      <c r="K1948" s="160"/>
    </row>
    <row r="1949" spans="10:11" s="159" customFormat="1">
      <c r="J1949" s="160"/>
      <c r="K1949" s="160"/>
    </row>
    <row r="1950" spans="10:11" s="159" customFormat="1">
      <c r="J1950" s="160"/>
      <c r="K1950" s="160"/>
    </row>
    <row r="1951" spans="10:11" s="159" customFormat="1">
      <c r="J1951" s="160"/>
      <c r="K1951" s="160"/>
    </row>
    <row r="1952" spans="10:11" s="159" customFormat="1">
      <c r="J1952" s="160"/>
      <c r="K1952" s="160"/>
    </row>
    <row r="1953" spans="10:11" s="159" customFormat="1">
      <c r="J1953" s="160"/>
      <c r="K1953" s="160"/>
    </row>
    <row r="1954" spans="10:11" s="159" customFormat="1">
      <c r="J1954" s="160"/>
      <c r="K1954" s="160"/>
    </row>
    <row r="1955" spans="10:11" s="159" customFormat="1">
      <c r="J1955" s="160"/>
      <c r="K1955" s="160"/>
    </row>
    <row r="1956" spans="10:11" s="159" customFormat="1">
      <c r="J1956" s="160"/>
      <c r="K1956" s="160"/>
    </row>
    <row r="1957" spans="10:11" s="159" customFormat="1">
      <c r="J1957" s="160"/>
      <c r="K1957" s="160"/>
    </row>
    <row r="1958" spans="10:11" s="159" customFormat="1">
      <c r="J1958" s="160"/>
      <c r="K1958" s="160"/>
    </row>
    <row r="1959" spans="10:11" s="159" customFormat="1">
      <c r="J1959" s="160"/>
      <c r="K1959" s="160"/>
    </row>
    <row r="1960" spans="10:11" s="159" customFormat="1">
      <c r="J1960" s="160"/>
      <c r="K1960" s="160"/>
    </row>
    <row r="1961" spans="10:11" s="159" customFormat="1">
      <c r="J1961" s="160"/>
      <c r="K1961" s="160"/>
    </row>
    <row r="1962" spans="10:11" s="159" customFormat="1">
      <c r="J1962" s="160"/>
      <c r="K1962" s="160"/>
    </row>
    <row r="1963" spans="10:11" s="159" customFormat="1">
      <c r="J1963" s="160"/>
      <c r="K1963" s="160"/>
    </row>
    <row r="1964" spans="10:11" s="159" customFormat="1">
      <c r="J1964" s="160"/>
      <c r="K1964" s="160"/>
    </row>
    <row r="1965" spans="10:11" s="159" customFormat="1">
      <c r="J1965" s="160"/>
      <c r="K1965" s="160"/>
    </row>
    <row r="1966" spans="10:11" s="159" customFormat="1">
      <c r="J1966" s="160"/>
      <c r="K1966" s="160"/>
    </row>
    <row r="1967" spans="10:11" s="159" customFormat="1">
      <c r="J1967" s="160"/>
      <c r="K1967" s="160"/>
    </row>
    <row r="1968" spans="10:11" s="159" customFormat="1">
      <c r="J1968" s="160"/>
      <c r="K1968" s="160"/>
    </row>
    <row r="1969" spans="10:11" s="159" customFormat="1">
      <c r="J1969" s="160"/>
      <c r="K1969" s="160"/>
    </row>
    <row r="1970" spans="10:11" s="159" customFormat="1">
      <c r="J1970" s="160"/>
      <c r="K1970" s="160"/>
    </row>
    <row r="1971" spans="10:11" s="159" customFormat="1">
      <c r="J1971" s="160"/>
      <c r="K1971" s="160"/>
    </row>
    <row r="1972" spans="10:11" s="159" customFormat="1">
      <c r="J1972" s="160"/>
      <c r="K1972" s="160"/>
    </row>
    <row r="1973" spans="10:11" s="159" customFormat="1">
      <c r="J1973" s="160"/>
      <c r="K1973" s="160"/>
    </row>
    <row r="1974" spans="10:11" s="159" customFormat="1">
      <c r="J1974" s="160"/>
      <c r="K1974" s="160"/>
    </row>
    <row r="1975" spans="10:11" s="159" customFormat="1">
      <c r="J1975" s="160"/>
      <c r="K1975" s="160"/>
    </row>
    <row r="1976" spans="10:11" s="159" customFormat="1">
      <c r="J1976" s="160"/>
      <c r="K1976" s="160"/>
    </row>
    <row r="1977" spans="10:11" s="159" customFormat="1">
      <c r="J1977" s="160"/>
      <c r="K1977" s="160"/>
    </row>
    <row r="1978" spans="10:11" s="159" customFormat="1">
      <c r="J1978" s="160"/>
      <c r="K1978" s="160"/>
    </row>
    <row r="1979" spans="10:11" s="159" customFormat="1">
      <c r="J1979" s="160"/>
      <c r="K1979" s="160"/>
    </row>
    <row r="1980" spans="10:11" s="159" customFormat="1">
      <c r="J1980" s="160"/>
      <c r="K1980" s="160"/>
    </row>
    <row r="1981" spans="10:11" s="159" customFormat="1">
      <c r="J1981" s="160"/>
      <c r="K1981" s="160"/>
    </row>
    <row r="1982" spans="10:11" s="159" customFormat="1">
      <c r="J1982" s="160"/>
      <c r="K1982" s="160"/>
    </row>
    <row r="1983" spans="10:11" s="159" customFormat="1">
      <c r="J1983" s="160"/>
      <c r="K1983" s="160"/>
    </row>
    <row r="1984" spans="10:11" s="159" customFormat="1">
      <c r="J1984" s="160"/>
      <c r="K1984" s="160"/>
    </row>
    <row r="1985" spans="10:11" s="159" customFormat="1">
      <c r="J1985" s="160"/>
      <c r="K1985" s="160"/>
    </row>
    <row r="1986" spans="10:11" s="159" customFormat="1">
      <c r="J1986" s="160"/>
      <c r="K1986" s="160"/>
    </row>
    <row r="1987" spans="10:11" s="159" customFormat="1">
      <c r="J1987" s="160"/>
      <c r="K1987" s="160"/>
    </row>
    <row r="1988" spans="10:11" s="159" customFormat="1">
      <c r="J1988" s="160"/>
      <c r="K1988" s="160"/>
    </row>
    <row r="1989" spans="10:11" s="159" customFormat="1">
      <c r="J1989" s="160"/>
      <c r="K1989" s="160"/>
    </row>
    <row r="1990" spans="10:11" s="159" customFormat="1">
      <c r="J1990" s="160"/>
      <c r="K1990" s="160"/>
    </row>
    <row r="1991" spans="10:11" s="159" customFormat="1">
      <c r="J1991" s="160"/>
      <c r="K1991" s="160"/>
    </row>
    <row r="1992" spans="10:11" s="159" customFormat="1">
      <c r="J1992" s="160"/>
      <c r="K1992" s="160"/>
    </row>
    <row r="1993" spans="10:11" s="159" customFormat="1">
      <c r="J1993" s="160"/>
      <c r="K1993" s="160"/>
    </row>
    <row r="1994" spans="10:11" s="159" customFormat="1">
      <c r="J1994" s="160"/>
      <c r="K1994" s="160"/>
    </row>
    <row r="1995" spans="10:11" s="159" customFormat="1">
      <c r="J1995" s="160"/>
      <c r="K1995" s="160"/>
    </row>
    <row r="1996" spans="10:11" s="159" customFormat="1">
      <c r="J1996" s="160"/>
      <c r="K1996" s="160"/>
    </row>
    <row r="1997" spans="10:11" s="159" customFormat="1">
      <c r="J1997" s="160"/>
      <c r="K1997" s="160"/>
    </row>
    <row r="1998" spans="10:11" s="159" customFormat="1">
      <c r="J1998" s="160"/>
      <c r="K1998" s="160"/>
    </row>
    <row r="1999" spans="10:11" s="159" customFormat="1">
      <c r="J1999" s="160"/>
      <c r="K1999" s="160"/>
    </row>
    <row r="2000" spans="10:11" s="159" customFormat="1">
      <c r="J2000" s="160"/>
      <c r="K2000" s="160"/>
    </row>
    <row r="2001" spans="10:11" s="159" customFormat="1">
      <c r="J2001" s="160"/>
      <c r="K2001" s="160"/>
    </row>
    <row r="2002" spans="10:11" s="159" customFormat="1">
      <c r="J2002" s="160"/>
      <c r="K2002" s="160"/>
    </row>
    <row r="2003" spans="10:11" s="159" customFormat="1">
      <c r="J2003" s="160"/>
      <c r="K2003" s="160"/>
    </row>
    <row r="2004" spans="10:11" s="159" customFormat="1">
      <c r="J2004" s="160"/>
      <c r="K2004" s="160"/>
    </row>
    <row r="2005" spans="10:11" s="159" customFormat="1">
      <c r="J2005" s="160"/>
      <c r="K2005" s="160"/>
    </row>
    <row r="2006" spans="10:11" s="159" customFormat="1">
      <c r="J2006" s="160"/>
      <c r="K2006" s="160"/>
    </row>
    <row r="2007" spans="10:11" s="159" customFormat="1">
      <c r="J2007" s="160"/>
      <c r="K2007" s="160"/>
    </row>
    <row r="2008" spans="10:11" s="159" customFormat="1">
      <c r="J2008" s="160"/>
      <c r="K2008" s="160"/>
    </row>
    <row r="2009" spans="10:11" s="159" customFormat="1">
      <c r="J2009" s="160"/>
      <c r="K2009" s="160"/>
    </row>
    <row r="2010" spans="10:11" s="159" customFormat="1">
      <c r="J2010" s="160"/>
      <c r="K2010" s="160"/>
    </row>
    <row r="2011" spans="10:11" s="159" customFormat="1">
      <c r="J2011" s="160"/>
      <c r="K2011" s="160"/>
    </row>
    <row r="2012" spans="10:11" s="159" customFormat="1">
      <c r="J2012" s="160"/>
      <c r="K2012" s="160"/>
    </row>
    <row r="2013" spans="10:11" s="159" customFormat="1">
      <c r="J2013" s="160"/>
      <c r="K2013" s="160"/>
    </row>
    <row r="2014" spans="10:11" s="159" customFormat="1">
      <c r="J2014" s="160"/>
      <c r="K2014" s="160"/>
    </row>
    <row r="2015" spans="10:11" s="159" customFormat="1">
      <c r="J2015" s="160"/>
      <c r="K2015" s="160"/>
    </row>
    <row r="2016" spans="10:11" s="159" customFormat="1">
      <c r="J2016" s="160"/>
      <c r="K2016" s="160"/>
    </row>
    <row r="2017" spans="10:11" s="159" customFormat="1">
      <c r="J2017" s="160"/>
      <c r="K2017" s="160"/>
    </row>
    <row r="2018" spans="10:11" s="159" customFormat="1">
      <c r="J2018" s="160"/>
      <c r="K2018" s="160"/>
    </row>
    <row r="2019" spans="10:11" s="159" customFormat="1">
      <c r="J2019" s="160"/>
      <c r="K2019" s="160"/>
    </row>
    <row r="2020" spans="10:11" s="159" customFormat="1">
      <c r="J2020" s="160"/>
      <c r="K2020" s="160"/>
    </row>
    <row r="2021" spans="10:11" s="159" customFormat="1">
      <c r="J2021" s="160"/>
      <c r="K2021" s="160"/>
    </row>
    <row r="2022" spans="10:11" s="159" customFormat="1">
      <c r="J2022" s="160"/>
      <c r="K2022" s="160"/>
    </row>
    <row r="2023" spans="10:11" s="159" customFormat="1">
      <c r="J2023" s="160"/>
      <c r="K2023" s="160"/>
    </row>
    <row r="2024" spans="10:11" s="159" customFormat="1">
      <c r="J2024" s="160"/>
      <c r="K2024" s="160"/>
    </row>
    <row r="2025" spans="10:11" s="159" customFormat="1">
      <c r="J2025" s="160"/>
      <c r="K2025" s="160"/>
    </row>
    <row r="2026" spans="10:11" s="159" customFormat="1">
      <c r="J2026" s="160"/>
      <c r="K2026" s="160"/>
    </row>
    <row r="2027" spans="10:11" s="159" customFormat="1">
      <c r="J2027" s="160"/>
      <c r="K2027" s="160"/>
    </row>
    <row r="2028" spans="10:11" s="159" customFormat="1">
      <c r="J2028" s="160"/>
      <c r="K2028" s="160"/>
    </row>
    <row r="2029" spans="10:11" s="159" customFormat="1">
      <c r="J2029" s="160"/>
      <c r="K2029" s="160"/>
    </row>
    <row r="2030" spans="10:11" s="159" customFormat="1">
      <c r="J2030" s="160"/>
      <c r="K2030" s="160"/>
    </row>
    <row r="2031" spans="10:11" s="159" customFormat="1">
      <c r="J2031" s="160"/>
      <c r="K2031" s="160"/>
    </row>
    <row r="2032" spans="10:11" s="159" customFormat="1">
      <c r="J2032" s="160"/>
      <c r="K2032" s="160"/>
    </row>
    <row r="2033" spans="10:11" s="159" customFormat="1">
      <c r="J2033" s="160"/>
      <c r="K2033" s="160"/>
    </row>
    <row r="2034" spans="10:11" s="159" customFormat="1">
      <c r="J2034" s="160"/>
      <c r="K2034" s="160"/>
    </row>
    <row r="2035" spans="10:11" s="159" customFormat="1">
      <c r="J2035" s="160"/>
      <c r="K2035" s="160"/>
    </row>
    <row r="2036" spans="10:11" s="159" customFormat="1">
      <c r="J2036" s="160"/>
      <c r="K2036" s="160"/>
    </row>
    <row r="2037" spans="10:11" s="159" customFormat="1">
      <c r="J2037" s="160"/>
      <c r="K2037" s="160"/>
    </row>
    <row r="2038" spans="10:11" s="159" customFormat="1">
      <c r="J2038" s="160"/>
      <c r="K2038" s="160"/>
    </row>
    <row r="2039" spans="10:11" s="159" customFormat="1">
      <c r="J2039" s="160"/>
      <c r="K2039" s="160"/>
    </row>
    <row r="2040" spans="10:11" s="159" customFormat="1">
      <c r="J2040" s="160"/>
      <c r="K2040" s="160"/>
    </row>
    <row r="2041" spans="10:11" s="159" customFormat="1">
      <c r="J2041" s="160"/>
      <c r="K2041" s="160"/>
    </row>
    <row r="2042" spans="10:11" s="159" customFormat="1">
      <c r="J2042" s="160"/>
      <c r="K2042" s="160"/>
    </row>
    <row r="2043" spans="10:11" s="159" customFormat="1">
      <c r="J2043" s="160"/>
      <c r="K2043" s="160"/>
    </row>
    <row r="2044" spans="10:11" s="159" customFormat="1">
      <c r="J2044" s="160"/>
      <c r="K2044" s="160"/>
    </row>
    <row r="2045" spans="10:11" s="159" customFormat="1">
      <c r="J2045" s="160"/>
      <c r="K2045" s="160"/>
    </row>
    <row r="2046" spans="10:11" s="159" customFormat="1">
      <c r="J2046" s="160"/>
      <c r="K2046" s="160"/>
    </row>
    <row r="2047" spans="10:11" s="159" customFormat="1">
      <c r="J2047" s="160"/>
      <c r="K2047" s="160"/>
    </row>
    <row r="2048" spans="10:11" s="159" customFormat="1">
      <c r="J2048" s="160"/>
      <c r="K2048" s="160"/>
    </row>
    <row r="2049" spans="10:11" s="159" customFormat="1">
      <c r="J2049" s="160"/>
      <c r="K2049" s="160"/>
    </row>
    <row r="2050" spans="10:11" s="159" customFormat="1">
      <c r="J2050" s="160"/>
      <c r="K2050" s="160"/>
    </row>
    <row r="2051" spans="10:11" s="159" customFormat="1">
      <c r="J2051" s="160"/>
      <c r="K2051" s="160"/>
    </row>
    <row r="2052" spans="10:11" s="159" customFormat="1">
      <c r="J2052" s="160"/>
      <c r="K2052" s="160"/>
    </row>
    <row r="2053" spans="10:11" s="159" customFormat="1">
      <c r="J2053" s="160"/>
      <c r="K2053" s="160"/>
    </row>
    <row r="2054" spans="10:11" s="159" customFormat="1">
      <c r="J2054" s="160"/>
      <c r="K2054" s="160"/>
    </row>
    <row r="2055" spans="10:11" s="159" customFormat="1">
      <c r="J2055" s="160"/>
      <c r="K2055" s="160"/>
    </row>
    <row r="2056" spans="10:11" s="159" customFormat="1">
      <c r="J2056" s="160"/>
      <c r="K2056" s="160"/>
    </row>
    <row r="2057" spans="10:11" s="159" customFormat="1">
      <c r="J2057" s="160"/>
      <c r="K2057" s="160"/>
    </row>
    <row r="2058" spans="10:11" s="159" customFormat="1">
      <c r="J2058" s="160"/>
      <c r="K2058" s="160"/>
    </row>
    <row r="2059" spans="10:11" s="159" customFormat="1">
      <c r="J2059" s="160"/>
      <c r="K2059" s="160"/>
    </row>
    <row r="2060" spans="10:11" s="159" customFormat="1">
      <c r="J2060" s="160"/>
      <c r="K2060" s="160"/>
    </row>
    <row r="2061" spans="10:11" s="159" customFormat="1">
      <c r="J2061" s="160"/>
      <c r="K2061" s="160"/>
    </row>
    <row r="2062" spans="10:11" s="159" customFormat="1">
      <c r="J2062" s="160"/>
      <c r="K2062" s="160"/>
    </row>
    <row r="2063" spans="10:11" s="159" customFormat="1">
      <c r="J2063" s="160"/>
      <c r="K2063" s="160"/>
    </row>
    <row r="2064" spans="10:11" s="159" customFormat="1">
      <c r="J2064" s="160"/>
      <c r="K2064" s="160"/>
    </row>
    <row r="2065" spans="10:11" s="159" customFormat="1">
      <c r="J2065" s="160"/>
      <c r="K2065" s="160"/>
    </row>
    <row r="2066" spans="10:11" s="159" customFormat="1">
      <c r="J2066" s="160"/>
      <c r="K2066" s="160"/>
    </row>
    <row r="2067" spans="10:11" s="159" customFormat="1">
      <c r="J2067" s="160"/>
      <c r="K2067" s="160"/>
    </row>
    <row r="2068" spans="10:11" s="159" customFormat="1">
      <c r="J2068" s="160"/>
      <c r="K2068" s="160"/>
    </row>
    <row r="2069" spans="10:11" s="159" customFormat="1">
      <c r="J2069" s="160"/>
      <c r="K2069" s="160"/>
    </row>
    <row r="2070" spans="10:11" s="159" customFormat="1">
      <c r="J2070" s="160"/>
      <c r="K2070" s="160"/>
    </row>
    <row r="2071" spans="10:11" s="159" customFormat="1">
      <c r="J2071" s="160"/>
      <c r="K2071" s="160"/>
    </row>
    <row r="2072" spans="10:11" s="159" customFormat="1">
      <c r="J2072" s="160"/>
      <c r="K2072" s="160"/>
    </row>
    <row r="2073" spans="10:11" s="159" customFormat="1">
      <c r="J2073" s="160"/>
      <c r="K2073" s="160"/>
    </row>
    <row r="2074" spans="10:11" s="159" customFormat="1">
      <c r="J2074" s="160"/>
      <c r="K2074" s="160"/>
    </row>
    <row r="2075" spans="10:11" s="159" customFormat="1">
      <c r="J2075" s="160"/>
      <c r="K2075" s="160"/>
    </row>
    <row r="2076" spans="10:11" s="159" customFormat="1">
      <c r="J2076" s="160"/>
      <c r="K2076" s="160"/>
    </row>
    <row r="2077" spans="10:11" s="159" customFormat="1">
      <c r="J2077" s="160"/>
      <c r="K2077" s="160"/>
    </row>
    <row r="2078" spans="10:11" s="159" customFormat="1">
      <c r="J2078" s="160"/>
      <c r="K2078" s="160"/>
    </row>
    <row r="2079" spans="10:11" s="159" customFormat="1">
      <c r="J2079" s="160"/>
      <c r="K2079" s="160"/>
    </row>
    <row r="2080" spans="10:11" s="159" customFormat="1">
      <c r="J2080" s="160"/>
      <c r="K2080" s="160"/>
    </row>
    <row r="2081" spans="10:11" s="159" customFormat="1">
      <c r="J2081" s="160"/>
      <c r="K2081" s="160"/>
    </row>
    <row r="2082" spans="10:11" s="159" customFormat="1">
      <c r="J2082" s="160"/>
      <c r="K2082" s="160"/>
    </row>
    <row r="2083" spans="10:11" s="159" customFormat="1">
      <c r="J2083" s="160"/>
      <c r="K2083" s="160"/>
    </row>
    <row r="2084" spans="10:11" s="159" customFormat="1">
      <c r="J2084" s="160"/>
      <c r="K2084" s="160"/>
    </row>
    <row r="2085" spans="10:11" s="159" customFormat="1">
      <c r="J2085" s="160"/>
      <c r="K2085" s="160"/>
    </row>
    <row r="2086" spans="10:11" s="159" customFormat="1">
      <c r="J2086" s="160"/>
      <c r="K2086" s="160"/>
    </row>
    <row r="2087" spans="10:11" s="159" customFormat="1">
      <c r="J2087" s="160"/>
      <c r="K2087" s="160"/>
    </row>
    <row r="2088" spans="10:11" s="159" customFormat="1">
      <c r="J2088" s="160"/>
      <c r="K2088" s="160"/>
    </row>
    <row r="2089" spans="10:11" s="159" customFormat="1">
      <c r="J2089" s="160"/>
      <c r="K2089" s="160"/>
    </row>
    <row r="2090" spans="10:11" s="159" customFormat="1">
      <c r="J2090" s="160"/>
      <c r="K2090" s="160"/>
    </row>
    <row r="2091" spans="10:11" s="159" customFormat="1">
      <c r="J2091" s="160"/>
      <c r="K2091" s="160"/>
    </row>
    <row r="2092" spans="10:11" s="159" customFormat="1">
      <c r="J2092" s="160"/>
      <c r="K2092" s="160"/>
    </row>
    <row r="2093" spans="10:11" s="159" customFormat="1">
      <c r="J2093" s="160"/>
      <c r="K2093" s="160"/>
    </row>
    <row r="2094" spans="10:11" s="159" customFormat="1">
      <c r="J2094" s="160"/>
      <c r="K2094" s="160"/>
    </row>
    <row r="2095" spans="10:11" s="159" customFormat="1">
      <c r="J2095" s="160"/>
      <c r="K2095" s="160"/>
    </row>
    <row r="2096" spans="10:11" s="159" customFormat="1">
      <c r="J2096" s="160"/>
      <c r="K2096" s="160"/>
    </row>
    <row r="2097" spans="10:11" s="159" customFormat="1">
      <c r="J2097" s="160"/>
      <c r="K2097" s="160"/>
    </row>
    <row r="2098" spans="10:11" s="159" customFormat="1">
      <c r="J2098" s="160"/>
      <c r="K2098" s="160"/>
    </row>
    <row r="2099" spans="10:11" s="159" customFormat="1">
      <c r="J2099" s="160"/>
      <c r="K2099" s="160"/>
    </row>
    <row r="2100" spans="10:11" s="159" customFormat="1">
      <c r="J2100" s="160"/>
      <c r="K2100" s="160"/>
    </row>
    <row r="2101" spans="10:11" s="159" customFormat="1">
      <c r="J2101" s="160"/>
      <c r="K2101" s="160"/>
    </row>
    <row r="2102" spans="10:11" s="159" customFormat="1">
      <c r="J2102" s="160"/>
      <c r="K2102" s="160"/>
    </row>
    <row r="2103" spans="10:11" s="159" customFormat="1">
      <c r="J2103" s="160"/>
      <c r="K2103" s="160"/>
    </row>
    <row r="2104" spans="10:11" s="159" customFormat="1">
      <c r="J2104" s="160"/>
      <c r="K2104" s="160"/>
    </row>
    <row r="2105" spans="10:11" s="159" customFormat="1">
      <c r="J2105" s="160"/>
      <c r="K2105" s="160"/>
    </row>
    <row r="2106" spans="10:11" s="159" customFormat="1">
      <c r="J2106" s="160"/>
      <c r="K2106" s="160"/>
    </row>
    <row r="2107" spans="10:11" s="159" customFormat="1">
      <c r="J2107" s="160"/>
      <c r="K2107" s="160"/>
    </row>
    <row r="2108" spans="10:11" s="159" customFormat="1">
      <c r="J2108" s="160"/>
      <c r="K2108" s="160"/>
    </row>
    <row r="2109" spans="10:11" s="159" customFormat="1">
      <c r="J2109" s="160"/>
      <c r="K2109" s="160"/>
    </row>
    <row r="2110" spans="10:11" s="159" customFormat="1">
      <c r="J2110" s="160"/>
      <c r="K2110" s="160"/>
    </row>
    <row r="2111" spans="10:11" s="159" customFormat="1">
      <c r="J2111" s="160"/>
      <c r="K2111" s="160"/>
    </row>
    <row r="2112" spans="10:11" s="159" customFormat="1">
      <c r="J2112" s="160"/>
      <c r="K2112" s="160"/>
    </row>
    <row r="2113" spans="10:11" s="159" customFormat="1">
      <c r="J2113" s="160"/>
      <c r="K2113" s="160"/>
    </row>
    <row r="2114" spans="10:11" s="159" customFormat="1">
      <c r="J2114" s="160"/>
      <c r="K2114" s="160"/>
    </row>
    <row r="2115" spans="10:11" s="159" customFormat="1">
      <c r="J2115" s="160"/>
      <c r="K2115" s="160"/>
    </row>
    <row r="2116" spans="10:11" s="159" customFormat="1">
      <c r="J2116" s="160"/>
      <c r="K2116" s="160"/>
    </row>
    <row r="2117" spans="10:11" s="159" customFormat="1">
      <c r="J2117" s="160"/>
      <c r="K2117" s="160"/>
    </row>
    <row r="2118" spans="10:11" s="159" customFormat="1">
      <c r="J2118" s="160"/>
      <c r="K2118" s="160"/>
    </row>
    <row r="2119" spans="10:11" s="159" customFormat="1">
      <c r="J2119" s="160"/>
      <c r="K2119" s="160"/>
    </row>
    <row r="2120" spans="10:11" s="159" customFormat="1">
      <c r="J2120" s="160"/>
      <c r="K2120" s="160"/>
    </row>
    <row r="2121" spans="10:11" s="159" customFormat="1">
      <c r="J2121" s="160"/>
      <c r="K2121" s="160"/>
    </row>
    <row r="2122" spans="10:11" s="159" customFormat="1">
      <c r="J2122" s="160"/>
      <c r="K2122" s="160"/>
    </row>
    <row r="2123" spans="10:11" s="159" customFormat="1">
      <c r="J2123" s="160"/>
      <c r="K2123" s="160"/>
    </row>
    <row r="2124" spans="10:11" s="159" customFormat="1">
      <c r="J2124" s="160"/>
      <c r="K2124" s="160"/>
    </row>
    <row r="2125" spans="10:11" s="159" customFormat="1">
      <c r="J2125" s="160"/>
      <c r="K2125" s="160"/>
    </row>
    <row r="2126" spans="10:11" s="159" customFormat="1">
      <c r="J2126" s="160"/>
      <c r="K2126" s="160"/>
    </row>
    <row r="2127" spans="10:11" s="159" customFormat="1">
      <c r="J2127" s="160"/>
      <c r="K2127" s="160"/>
    </row>
    <row r="2128" spans="10:11" s="159" customFormat="1">
      <c r="J2128" s="160"/>
      <c r="K2128" s="160"/>
    </row>
    <row r="2129" spans="10:11" s="159" customFormat="1">
      <c r="J2129" s="160"/>
      <c r="K2129" s="160"/>
    </row>
    <row r="2130" spans="10:11" s="159" customFormat="1">
      <c r="J2130" s="160"/>
      <c r="K2130" s="160"/>
    </row>
    <row r="2131" spans="10:11" s="159" customFormat="1">
      <c r="J2131" s="160"/>
      <c r="K2131" s="160"/>
    </row>
    <row r="2132" spans="10:11" s="159" customFormat="1">
      <c r="J2132" s="160"/>
      <c r="K2132" s="160"/>
    </row>
    <row r="2133" spans="10:11" s="159" customFormat="1">
      <c r="J2133" s="160"/>
      <c r="K2133" s="160"/>
    </row>
    <row r="2134" spans="10:11" s="159" customFormat="1">
      <c r="J2134" s="160"/>
      <c r="K2134" s="160"/>
    </row>
    <row r="2135" spans="10:11" s="159" customFormat="1">
      <c r="J2135" s="160"/>
      <c r="K2135" s="160"/>
    </row>
    <row r="2136" spans="10:11" s="159" customFormat="1">
      <c r="J2136" s="160"/>
      <c r="K2136" s="160"/>
    </row>
    <row r="2137" spans="10:11" s="159" customFormat="1">
      <c r="J2137" s="160"/>
      <c r="K2137" s="160"/>
    </row>
    <row r="2138" spans="10:11" s="159" customFormat="1">
      <c r="J2138" s="160"/>
      <c r="K2138" s="160"/>
    </row>
    <row r="2139" spans="10:11" s="159" customFormat="1">
      <c r="J2139" s="160"/>
      <c r="K2139" s="160"/>
    </row>
    <row r="2140" spans="10:11" s="159" customFormat="1">
      <c r="J2140" s="160"/>
      <c r="K2140" s="160"/>
    </row>
    <row r="2141" spans="10:11" s="159" customFormat="1">
      <c r="J2141" s="160"/>
      <c r="K2141" s="160"/>
    </row>
    <row r="2142" spans="10:11" s="159" customFormat="1">
      <c r="J2142" s="160"/>
      <c r="K2142" s="160"/>
    </row>
    <row r="2143" spans="10:11" s="159" customFormat="1">
      <c r="J2143" s="160"/>
      <c r="K2143" s="160"/>
    </row>
    <row r="2144" spans="10:11" s="159" customFormat="1">
      <c r="J2144" s="160"/>
      <c r="K2144" s="160"/>
    </row>
    <row r="2145" spans="10:11" s="159" customFormat="1">
      <c r="J2145" s="160"/>
      <c r="K2145" s="160"/>
    </row>
    <row r="2146" spans="10:11" s="159" customFormat="1">
      <c r="J2146" s="160"/>
      <c r="K2146" s="160"/>
    </row>
    <row r="2147" spans="10:11" s="159" customFormat="1">
      <c r="J2147" s="160"/>
      <c r="K2147" s="160"/>
    </row>
    <row r="2148" spans="10:11" s="159" customFormat="1">
      <c r="J2148" s="160"/>
      <c r="K2148" s="160"/>
    </row>
    <row r="2149" spans="10:11" s="159" customFormat="1">
      <c r="J2149" s="160"/>
      <c r="K2149" s="160"/>
    </row>
    <row r="2150" spans="10:11" s="159" customFormat="1">
      <c r="J2150" s="160"/>
      <c r="K2150" s="160"/>
    </row>
    <row r="2151" spans="10:11" s="159" customFormat="1">
      <c r="J2151" s="160"/>
      <c r="K2151" s="160"/>
    </row>
    <row r="2152" spans="10:11" s="159" customFormat="1">
      <c r="J2152" s="160"/>
      <c r="K2152" s="160"/>
    </row>
    <row r="2153" spans="10:11" s="159" customFormat="1">
      <c r="J2153" s="160"/>
      <c r="K2153" s="160"/>
    </row>
    <row r="2154" spans="10:11" s="159" customFormat="1">
      <c r="J2154" s="160"/>
      <c r="K2154" s="160"/>
    </row>
    <row r="2155" spans="10:11" s="159" customFormat="1">
      <c r="J2155" s="160"/>
      <c r="K2155" s="160"/>
    </row>
    <row r="2156" spans="10:11" s="159" customFormat="1">
      <c r="J2156" s="160"/>
      <c r="K2156" s="160"/>
    </row>
    <row r="2157" spans="10:11" s="159" customFormat="1">
      <c r="J2157" s="160"/>
      <c r="K2157" s="160"/>
    </row>
    <row r="2158" spans="10:11" s="159" customFormat="1">
      <c r="J2158" s="160"/>
      <c r="K2158" s="160"/>
    </row>
    <row r="2159" spans="10:11" s="159" customFormat="1">
      <c r="J2159" s="160"/>
      <c r="K2159" s="160"/>
    </row>
    <row r="2160" spans="10:11" s="159" customFormat="1">
      <c r="J2160" s="160"/>
      <c r="K2160" s="160"/>
    </row>
    <row r="2161" spans="10:11" s="159" customFormat="1">
      <c r="J2161" s="160"/>
      <c r="K2161" s="160"/>
    </row>
    <row r="2162" spans="10:11" s="159" customFormat="1">
      <c r="J2162" s="160"/>
      <c r="K2162" s="160"/>
    </row>
    <row r="2163" spans="10:11" s="159" customFormat="1">
      <c r="J2163" s="160"/>
      <c r="K2163" s="160"/>
    </row>
    <row r="2164" spans="10:11" s="159" customFormat="1">
      <c r="J2164" s="160"/>
      <c r="K2164" s="160"/>
    </row>
    <row r="2165" spans="10:11" s="159" customFormat="1">
      <c r="J2165" s="160"/>
      <c r="K2165" s="160"/>
    </row>
    <row r="2166" spans="10:11" s="159" customFormat="1">
      <c r="J2166" s="160"/>
      <c r="K2166" s="160"/>
    </row>
    <row r="2167" spans="10:11" s="159" customFormat="1">
      <c r="J2167" s="160"/>
      <c r="K2167" s="160"/>
    </row>
    <row r="2168" spans="10:11" s="159" customFormat="1">
      <c r="J2168" s="160"/>
      <c r="K2168" s="160"/>
    </row>
    <row r="2169" spans="10:11" s="159" customFormat="1">
      <c r="J2169" s="160"/>
      <c r="K2169" s="160"/>
    </row>
    <row r="2170" spans="10:11" s="159" customFormat="1">
      <c r="J2170" s="160"/>
      <c r="K2170" s="160"/>
    </row>
    <row r="2171" spans="10:11" s="159" customFormat="1">
      <c r="J2171" s="160"/>
      <c r="K2171" s="160"/>
    </row>
    <row r="2172" spans="10:11" s="159" customFormat="1">
      <c r="J2172" s="160"/>
      <c r="K2172" s="160"/>
    </row>
    <row r="2173" spans="10:11" s="159" customFormat="1">
      <c r="J2173" s="160"/>
      <c r="K2173" s="160"/>
    </row>
    <row r="2174" spans="10:11" s="159" customFormat="1">
      <c r="J2174" s="160"/>
      <c r="K2174" s="160"/>
    </row>
    <row r="2175" spans="10:11" s="159" customFormat="1">
      <c r="J2175" s="160"/>
      <c r="K2175" s="160"/>
    </row>
    <row r="2176" spans="10:11" s="159" customFormat="1">
      <c r="J2176" s="160"/>
      <c r="K2176" s="160"/>
    </row>
    <row r="2177" spans="10:11" s="159" customFormat="1">
      <c r="J2177" s="160"/>
      <c r="K2177" s="160"/>
    </row>
    <row r="2178" spans="10:11" s="159" customFormat="1">
      <c r="J2178" s="160"/>
      <c r="K2178" s="160"/>
    </row>
    <row r="2179" spans="10:11" s="159" customFormat="1">
      <c r="J2179" s="160"/>
      <c r="K2179" s="160"/>
    </row>
    <row r="2180" spans="10:11" s="159" customFormat="1">
      <c r="J2180" s="160"/>
      <c r="K2180" s="160"/>
    </row>
    <row r="2181" spans="10:11" s="159" customFormat="1">
      <c r="J2181" s="160"/>
      <c r="K2181" s="160"/>
    </row>
    <row r="2182" spans="10:11" s="159" customFormat="1">
      <c r="J2182" s="160"/>
      <c r="K2182" s="160"/>
    </row>
    <row r="2183" spans="10:11" s="159" customFormat="1">
      <c r="J2183" s="160"/>
      <c r="K2183" s="160"/>
    </row>
    <row r="2184" spans="10:11" s="159" customFormat="1">
      <c r="J2184" s="160"/>
      <c r="K2184" s="160"/>
    </row>
    <row r="2185" spans="10:11" s="159" customFormat="1">
      <c r="J2185" s="160"/>
      <c r="K2185" s="160"/>
    </row>
    <row r="2186" spans="10:11" s="159" customFormat="1">
      <c r="J2186" s="160"/>
      <c r="K2186" s="160"/>
    </row>
    <row r="2187" spans="10:11" s="159" customFormat="1">
      <c r="J2187" s="160"/>
      <c r="K2187" s="160"/>
    </row>
    <row r="2188" spans="10:11" s="159" customFormat="1">
      <c r="J2188" s="160"/>
      <c r="K2188" s="160"/>
    </row>
    <row r="2189" spans="10:11" s="159" customFormat="1">
      <c r="J2189" s="160"/>
      <c r="K2189" s="160"/>
    </row>
    <row r="2190" spans="10:11" s="159" customFormat="1">
      <c r="J2190" s="160"/>
      <c r="K2190" s="160"/>
    </row>
    <row r="2191" spans="10:11" s="159" customFormat="1">
      <c r="J2191" s="160"/>
      <c r="K2191" s="160"/>
    </row>
    <row r="2192" spans="10:11" s="159" customFormat="1">
      <c r="J2192" s="160"/>
      <c r="K2192" s="160"/>
    </row>
    <row r="2193" spans="10:11" s="159" customFormat="1">
      <c r="J2193" s="160"/>
      <c r="K2193" s="160"/>
    </row>
    <row r="2194" spans="10:11" s="159" customFormat="1">
      <c r="J2194" s="160"/>
      <c r="K2194" s="160"/>
    </row>
    <row r="2195" spans="10:11" s="159" customFormat="1">
      <c r="J2195" s="160"/>
      <c r="K2195" s="160"/>
    </row>
    <row r="2196" spans="10:11" s="159" customFormat="1">
      <c r="J2196" s="160"/>
      <c r="K2196" s="160"/>
    </row>
    <row r="2197" spans="10:11" s="159" customFormat="1">
      <c r="J2197" s="160"/>
      <c r="K2197" s="160"/>
    </row>
    <row r="2198" spans="10:11" s="159" customFormat="1">
      <c r="J2198" s="160"/>
      <c r="K2198" s="160"/>
    </row>
    <row r="2199" spans="10:11" s="159" customFormat="1">
      <c r="J2199" s="160"/>
      <c r="K2199" s="160"/>
    </row>
    <row r="2200" spans="10:11" s="159" customFormat="1">
      <c r="J2200" s="160"/>
      <c r="K2200" s="160"/>
    </row>
    <row r="2201" spans="10:11" s="159" customFormat="1">
      <c r="J2201" s="160"/>
      <c r="K2201" s="160"/>
    </row>
    <row r="2202" spans="10:11" s="159" customFormat="1">
      <c r="J2202" s="160"/>
      <c r="K2202" s="160"/>
    </row>
    <row r="2203" spans="10:11" s="159" customFormat="1">
      <c r="J2203" s="160"/>
      <c r="K2203" s="160"/>
    </row>
    <row r="2204" spans="10:11" s="159" customFormat="1">
      <c r="J2204" s="160"/>
      <c r="K2204" s="160"/>
    </row>
    <row r="2205" spans="10:11" s="159" customFormat="1">
      <c r="J2205" s="160"/>
      <c r="K2205" s="160"/>
    </row>
    <row r="2206" spans="10:11" s="159" customFormat="1">
      <c r="J2206" s="160"/>
      <c r="K2206" s="160"/>
    </row>
    <row r="2207" spans="10:11" s="159" customFormat="1">
      <c r="J2207" s="160"/>
      <c r="K2207" s="160"/>
    </row>
    <row r="2208" spans="10:11" s="159" customFormat="1">
      <c r="J2208" s="160"/>
      <c r="K2208" s="160"/>
    </row>
    <row r="2209" spans="10:11" s="159" customFormat="1">
      <c r="J2209" s="160"/>
      <c r="K2209" s="160"/>
    </row>
    <row r="2210" spans="10:11" s="159" customFormat="1">
      <c r="J2210" s="160"/>
      <c r="K2210" s="160"/>
    </row>
    <row r="2211" spans="10:11" s="159" customFormat="1">
      <c r="J2211" s="160"/>
      <c r="K2211" s="160"/>
    </row>
    <row r="2212" spans="10:11" s="159" customFormat="1">
      <c r="J2212" s="160"/>
      <c r="K2212" s="160"/>
    </row>
    <row r="2213" spans="10:11" s="159" customFormat="1">
      <c r="J2213" s="160"/>
      <c r="K2213" s="160"/>
    </row>
    <row r="2214" spans="10:11" s="159" customFormat="1">
      <c r="J2214" s="160"/>
      <c r="K2214" s="160"/>
    </row>
    <row r="2215" spans="10:11" s="159" customFormat="1">
      <c r="J2215" s="160"/>
      <c r="K2215" s="160"/>
    </row>
    <row r="2216" spans="10:11" s="159" customFormat="1">
      <c r="J2216" s="160"/>
      <c r="K2216" s="160"/>
    </row>
    <row r="2217" spans="10:11" s="159" customFormat="1">
      <c r="J2217" s="160"/>
      <c r="K2217" s="160"/>
    </row>
    <row r="2218" spans="10:11" s="159" customFormat="1">
      <c r="J2218" s="160"/>
      <c r="K2218" s="160"/>
    </row>
    <row r="2219" spans="10:11" s="159" customFormat="1">
      <c r="J2219" s="160"/>
      <c r="K2219" s="160"/>
    </row>
    <row r="2220" spans="10:11" s="159" customFormat="1">
      <c r="J2220" s="160"/>
      <c r="K2220" s="160"/>
    </row>
    <row r="2221" spans="10:11" s="159" customFormat="1">
      <c r="J2221" s="160"/>
      <c r="K2221" s="160"/>
    </row>
    <row r="2222" spans="10:11" s="159" customFormat="1">
      <c r="J2222" s="160"/>
      <c r="K2222" s="160"/>
    </row>
    <row r="2223" spans="10:11" s="159" customFormat="1">
      <c r="J2223" s="160"/>
      <c r="K2223" s="160"/>
    </row>
    <row r="2224" spans="10:11" s="159" customFormat="1">
      <c r="J2224" s="160"/>
      <c r="K2224" s="160"/>
    </row>
    <row r="2225" spans="10:11" s="159" customFormat="1">
      <c r="J2225" s="160"/>
      <c r="K2225" s="160"/>
    </row>
    <row r="2226" spans="10:11" s="159" customFormat="1">
      <c r="J2226" s="160"/>
      <c r="K2226" s="160"/>
    </row>
    <row r="2227" spans="10:11" s="159" customFormat="1">
      <c r="J2227" s="160"/>
      <c r="K2227" s="160"/>
    </row>
    <row r="2228" spans="10:11" s="159" customFormat="1">
      <c r="J2228" s="160"/>
      <c r="K2228" s="160"/>
    </row>
    <row r="2229" spans="10:11" s="159" customFormat="1">
      <c r="J2229" s="160"/>
      <c r="K2229" s="160"/>
    </row>
    <row r="2230" spans="10:11" s="159" customFormat="1">
      <c r="J2230" s="160"/>
      <c r="K2230" s="160"/>
    </row>
    <row r="2231" spans="10:11" s="159" customFormat="1">
      <c r="J2231" s="160"/>
      <c r="K2231" s="160"/>
    </row>
    <row r="2232" spans="10:11" s="159" customFormat="1">
      <c r="J2232" s="160"/>
      <c r="K2232" s="160"/>
    </row>
    <row r="2233" spans="10:11" s="159" customFormat="1">
      <c r="J2233" s="160"/>
      <c r="K2233" s="160"/>
    </row>
    <row r="2234" spans="10:11" s="159" customFormat="1">
      <c r="J2234" s="160"/>
      <c r="K2234" s="160"/>
    </row>
    <row r="2235" spans="10:11" s="159" customFormat="1">
      <c r="J2235" s="160"/>
      <c r="K2235" s="160"/>
    </row>
    <row r="2236" spans="10:11" s="159" customFormat="1">
      <c r="J2236" s="160"/>
      <c r="K2236" s="160"/>
    </row>
    <row r="2237" spans="10:11" s="159" customFormat="1">
      <c r="J2237" s="160"/>
      <c r="K2237" s="160"/>
    </row>
    <row r="2238" spans="10:11" s="159" customFormat="1">
      <c r="J2238" s="160"/>
      <c r="K2238" s="160"/>
    </row>
    <row r="2239" spans="10:11" s="159" customFormat="1">
      <c r="J2239" s="160"/>
      <c r="K2239" s="160"/>
    </row>
    <row r="2240" spans="10:11" s="159" customFormat="1">
      <c r="J2240" s="160"/>
      <c r="K2240" s="160"/>
    </row>
    <row r="2241" spans="10:11" s="159" customFormat="1">
      <c r="J2241" s="160"/>
      <c r="K2241" s="160"/>
    </row>
    <row r="2242" spans="10:11" s="159" customFormat="1">
      <c r="J2242" s="160"/>
      <c r="K2242" s="160"/>
    </row>
    <row r="2243" spans="10:11" s="159" customFormat="1">
      <c r="J2243" s="160"/>
      <c r="K2243" s="160"/>
    </row>
    <row r="2244" spans="10:11" s="159" customFormat="1">
      <c r="J2244" s="160"/>
      <c r="K2244" s="160"/>
    </row>
    <row r="2245" spans="10:11" s="159" customFormat="1">
      <c r="J2245" s="160"/>
      <c r="K2245" s="160"/>
    </row>
    <row r="2246" spans="10:11" s="159" customFormat="1">
      <c r="J2246" s="160"/>
      <c r="K2246" s="160"/>
    </row>
    <row r="2247" spans="10:11" s="159" customFormat="1">
      <c r="J2247" s="160"/>
      <c r="K2247" s="160"/>
    </row>
    <row r="2248" spans="10:11" s="159" customFormat="1">
      <c r="J2248" s="160"/>
      <c r="K2248" s="160"/>
    </row>
    <row r="2249" spans="10:11" s="159" customFormat="1">
      <c r="J2249" s="160"/>
      <c r="K2249" s="160"/>
    </row>
    <row r="2250" spans="10:11" s="159" customFormat="1">
      <c r="J2250" s="160"/>
      <c r="K2250" s="160"/>
    </row>
    <row r="2251" spans="10:11" s="159" customFormat="1">
      <c r="J2251" s="160"/>
      <c r="K2251" s="160"/>
    </row>
    <row r="2252" spans="10:11" s="159" customFormat="1">
      <c r="J2252" s="160"/>
      <c r="K2252" s="160"/>
    </row>
    <row r="2253" spans="10:11" s="159" customFormat="1">
      <c r="J2253" s="160"/>
      <c r="K2253" s="160"/>
    </row>
    <row r="2254" spans="10:11" s="159" customFormat="1">
      <c r="J2254" s="160"/>
      <c r="K2254" s="160"/>
    </row>
    <row r="2255" spans="10:11" s="159" customFormat="1">
      <c r="J2255" s="160"/>
      <c r="K2255" s="160"/>
    </row>
    <row r="2256" spans="10:11" s="159" customFormat="1">
      <c r="J2256" s="160"/>
      <c r="K2256" s="160"/>
    </row>
    <row r="2257" spans="10:11" s="159" customFormat="1">
      <c r="J2257" s="160"/>
      <c r="K2257" s="160"/>
    </row>
    <row r="2258" spans="10:11" s="159" customFormat="1">
      <c r="J2258" s="160"/>
      <c r="K2258" s="160"/>
    </row>
    <row r="2259" spans="10:11" s="159" customFormat="1">
      <c r="J2259" s="160"/>
      <c r="K2259" s="160"/>
    </row>
    <row r="2260" spans="10:11" s="159" customFormat="1">
      <c r="J2260" s="160"/>
      <c r="K2260" s="160"/>
    </row>
    <row r="2261" spans="10:11" s="159" customFormat="1">
      <c r="J2261" s="160"/>
      <c r="K2261" s="160"/>
    </row>
    <row r="2262" spans="10:11" s="159" customFormat="1">
      <c r="J2262" s="160"/>
      <c r="K2262" s="160"/>
    </row>
    <row r="2263" spans="10:11" s="159" customFormat="1">
      <c r="J2263" s="160"/>
      <c r="K2263" s="160"/>
    </row>
    <row r="2264" spans="10:11" s="159" customFormat="1">
      <c r="J2264" s="160"/>
      <c r="K2264" s="160"/>
    </row>
    <row r="2265" spans="10:11" s="159" customFormat="1">
      <c r="J2265" s="160"/>
      <c r="K2265" s="160"/>
    </row>
    <row r="2266" spans="10:11" s="159" customFormat="1">
      <c r="J2266" s="160"/>
      <c r="K2266" s="160"/>
    </row>
    <row r="2267" spans="10:11" s="159" customFormat="1">
      <c r="J2267" s="160"/>
      <c r="K2267" s="160"/>
    </row>
    <row r="2268" spans="10:11" s="159" customFormat="1">
      <c r="J2268" s="160"/>
      <c r="K2268" s="160"/>
    </row>
    <row r="2269" spans="10:11" s="159" customFormat="1">
      <c r="J2269" s="160"/>
      <c r="K2269" s="160"/>
    </row>
    <row r="2270" spans="10:11" s="159" customFormat="1">
      <c r="J2270" s="160"/>
      <c r="K2270" s="160"/>
    </row>
    <row r="2271" spans="10:11" s="159" customFormat="1">
      <c r="J2271" s="160"/>
      <c r="K2271" s="160"/>
    </row>
    <row r="2272" spans="10:11" s="159" customFormat="1">
      <c r="J2272" s="160"/>
      <c r="K2272" s="160"/>
    </row>
    <row r="2273" spans="10:11" s="159" customFormat="1">
      <c r="J2273" s="160"/>
      <c r="K2273" s="160"/>
    </row>
    <row r="2274" spans="10:11" s="159" customFormat="1">
      <c r="J2274" s="160"/>
      <c r="K2274" s="160"/>
    </row>
    <row r="2275" spans="10:11" s="159" customFormat="1">
      <c r="J2275" s="160"/>
      <c r="K2275" s="160"/>
    </row>
    <row r="2276" spans="10:11" s="159" customFormat="1">
      <c r="J2276" s="160"/>
      <c r="K2276" s="160"/>
    </row>
    <row r="2277" spans="10:11" s="159" customFormat="1">
      <c r="J2277" s="160"/>
      <c r="K2277" s="160"/>
    </row>
    <row r="2278" spans="10:11" s="159" customFormat="1">
      <c r="J2278" s="160"/>
      <c r="K2278" s="160"/>
    </row>
    <row r="2279" spans="10:11" s="159" customFormat="1">
      <c r="J2279" s="160"/>
      <c r="K2279" s="160"/>
    </row>
    <row r="2280" spans="10:11" s="159" customFormat="1">
      <c r="J2280" s="160"/>
      <c r="K2280" s="160"/>
    </row>
    <row r="2281" spans="10:11" s="159" customFormat="1">
      <c r="J2281" s="160"/>
      <c r="K2281" s="160"/>
    </row>
    <row r="2282" spans="10:11" s="159" customFormat="1">
      <c r="J2282" s="160"/>
      <c r="K2282" s="160"/>
    </row>
    <row r="2283" spans="10:11" s="159" customFormat="1">
      <c r="J2283" s="160"/>
      <c r="K2283" s="160"/>
    </row>
    <row r="2284" spans="10:11" s="159" customFormat="1">
      <c r="J2284" s="160"/>
      <c r="K2284" s="160"/>
    </row>
    <row r="2285" spans="10:11" s="159" customFormat="1">
      <c r="J2285" s="160"/>
      <c r="K2285" s="160"/>
    </row>
    <row r="2286" spans="10:11" s="159" customFormat="1">
      <c r="J2286" s="160"/>
      <c r="K2286" s="160"/>
    </row>
    <row r="2287" spans="10:11" s="159" customFormat="1">
      <c r="J2287" s="160"/>
      <c r="K2287" s="160"/>
    </row>
    <row r="2288" spans="10:11" s="159" customFormat="1">
      <c r="J2288" s="160"/>
      <c r="K2288" s="160"/>
    </row>
    <row r="2289" spans="10:11" s="159" customFormat="1">
      <c r="J2289" s="160"/>
      <c r="K2289" s="160"/>
    </row>
    <row r="2290" spans="10:11" s="159" customFormat="1">
      <c r="J2290" s="160"/>
      <c r="K2290" s="160"/>
    </row>
    <row r="2291" spans="10:11" s="159" customFormat="1">
      <c r="J2291" s="160"/>
      <c r="K2291" s="160"/>
    </row>
    <row r="2292" spans="10:11" s="159" customFormat="1">
      <c r="J2292" s="160"/>
      <c r="K2292" s="160"/>
    </row>
    <row r="2293" spans="10:11" s="159" customFormat="1">
      <c r="J2293" s="160"/>
      <c r="K2293" s="160"/>
    </row>
    <row r="2294" spans="10:11" s="159" customFormat="1">
      <c r="J2294" s="160"/>
      <c r="K2294" s="160"/>
    </row>
    <row r="2295" spans="10:11" s="159" customFormat="1">
      <c r="J2295" s="160"/>
      <c r="K2295" s="160"/>
    </row>
    <row r="2296" spans="10:11" s="159" customFormat="1">
      <c r="J2296" s="160"/>
      <c r="K2296" s="160"/>
    </row>
    <row r="2297" spans="10:11" s="159" customFormat="1">
      <c r="J2297" s="160"/>
      <c r="K2297" s="160"/>
    </row>
    <row r="2298" spans="10:11" s="159" customFormat="1">
      <c r="J2298" s="160"/>
      <c r="K2298" s="160"/>
    </row>
    <row r="2299" spans="10:11" s="159" customFormat="1">
      <c r="J2299" s="160"/>
      <c r="K2299" s="160"/>
    </row>
    <row r="2300" spans="10:11" s="159" customFormat="1">
      <c r="J2300" s="160"/>
      <c r="K2300" s="160"/>
    </row>
    <row r="2301" spans="10:11" s="159" customFormat="1">
      <c r="J2301" s="160"/>
      <c r="K2301" s="160"/>
    </row>
    <row r="2302" spans="10:11" s="159" customFormat="1">
      <c r="J2302" s="160"/>
      <c r="K2302" s="160"/>
    </row>
    <row r="2303" spans="10:11" s="159" customFormat="1">
      <c r="J2303" s="160"/>
      <c r="K2303" s="160"/>
    </row>
    <row r="2304" spans="10:11" s="159" customFormat="1">
      <c r="J2304" s="160"/>
      <c r="K2304" s="160"/>
    </row>
    <row r="2305" spans="10:11" s="159" customFormat="1">
      <c r="J2305" s="160"/>
      <c r="K2305" s="160"/>
    </row>
    <row r="2306" spans="10:11" s="159" customFormat="1">
      <c r="J2306" s="160"/>
      <c r="K2306" s="160"/>
    </row>
    <row r="2307" spans="10:11" s="159" customFormat="1">
      <c r="J2307" s="160"/>
      <c r="K2307" s="160"/>
    </row>
    <row r="2308" spans="10:11" s="159" customFormat="1">
      <c r="J2308" s="160"/>
      <c r="K2308" s="160"/>
    </row>
    <row r="2309" spans="10:11" s="159" customFormat="1">
      <c r="J2309" s="160"/>
      <c r="K2309" s="160"/>
    </row>
    <row r="2310" spans="10:11" s="159" customFormat="1">
      <c r="J2310" s="160"/>
      <c r="K2310" s="160"/>
    </row>
    <row r="2311" spans="10:11" s="159" customFormat="1">
      <c r="J2311" s="160"/>
      <c r="K2311" s="160"/>
    </row>
    <row r="2312" spans="10:11" s="159" customFormat="1">
      <c r="J2312" s="160"/>
      <c r="K2312" s="160"/>
    </row>
    <row r="2313" spans="10:11" s="159" customFormat="1">
      <c r="J2313" s="160"/>
      <c r="K2313" s="160"/>
    </row>
    <row r="2314" spans="10:11" s="159" customFormat="1">
      <c r="J2314" s="160"/>
      <c r="K2314" s="160"/>
    </row>
    <row r="2315" spans="10:11" s="159" customFormat="1">
      <c r="J2315" s="160"/>
      <c r="K2315" s="160"/>
    </row>
    <row r="2316" spans="10:11" s="159" customFormat="1">
      <c r="J2316" s="160"/>
      <c r="K2316" s="160"/>
    </row>
    <row r="2317" spans="10:11" s="159" customFormat="1">
      <c r="J2317" s="160"/>
      <c r="K2317" s="160"/>
    </row>
    <row r="2318" spans="10:11" s="159" customFormat="1">
      <c r="J2318" s="160"/>
      <c r="K2318" s="160"/>
    </row>
    <row r="2319" spans="10:11" s="159" customFormat="1">
      <c r="J2319" s="160"/>
      <c r="K2319" s="160"/>
    </row>
    <row r="2320" spans="10:11" s="159" customFormat="1">
      <c r="J2320" s="160"/>
      <c r="K2320" s="160"/>
    </row>
    <row r="2321" spans="10:11" s="159" customFormat="1">
      <c r="J2321" s="160"/>
      <c r="K2321" s="160"/>
    </row>
    <row r="2322" spans="10:11" s="159" customFormat="1">
      <c r="J2322" s="160"/>
      <c r="K2322" s="160"/>
    </row>
    <row r="2323" spans="10:11" s="159" customFormat="1">
      <c r="J2323" s="160"/>
      <c r="K2323" s="160"/>
    </row>
    <row r="2324" spans="10:11" s="159" customFormat="1">
      <c r="J2324" s="160"/>
      <c r="K2324" s="160"/>
    </row>
    <row r="2325" spans="10:11" s="159" customFormat="1">
      <c r="J2325" s="160"/>
      <c r="K2325" s="160"/>
    </row>
    <row r="2326" spans="10:11" s="159" customFormat="1">
      <c r="J2326" s="160"/>
      <c r="K2326" s="160"/>
    </row>
    <row r="2327" spans="10:11" s="159" customFormat="1">
      <c r="J2327" s="160"/>
      <c r="K2327" s="160"/>
    </row>
    <row r="2328" spans="10:11" s="159" customFormat="1">
      <c r="J2328" s="160"/>
      <c r="K2328" s="160"/>
    </row>
    <row r="2329" spans="10:11" s="159" customFormat="1">
      <c r="J2329" s="160"/>
      <c r="K2329" s="160"/>
    </row>
    <row r="2330" spans="10:11" s="159" customFormat="1">
      <c r="J2330" s="160"/>
      <c r="K2330" s="160"/>
    </row>
    <row r="2331" spans="10:11" s="159" customFormat="1">
      <c r="J2331" s="160"/>
      <c r="K2331" s="160"/>
    </row>
    <row r="2332" spans="10:11" s="159" customFormat="1">
      <c r="J2332" s="160"/>
      <c r="K2332" s="160"/>
    </row>
    <row r="2333" spans="10:11" s="159" customFormat="1">
      <c r="J2333" s="160"/>
      <c r="K2333" s="160"/>
    </row>
    <row r="2334" spans="10:11" s="159" customFormat="1">
      <c r="J2334" s="160"/>
      <c r="K2334" s="160"/>
    </row>
    <row r="2335" spans="10:11" s="159" customFormat="1">
      <c r="J2335" s="160"/>
      <c r="K2335" s="160"/>
    </row>
    <row r="2336" spans="10:11" s="159" customFormat="1">
      <c r="J2336" s="160"/>
      <c r="K2336" s="160"/>
    </row>
    <row r="2337" spans="10:11" s="159" customFormat="1">
      <c r="J2337" s="160"/>
      <c r="K2337" s="160"/>
    </row>
    <row r="2338" spans="10:11" s="159" customFormat="1">
      <c r="J2338" s="160"/>
      <c r="K2338" s="160"/>
    </row>
    <row r="2339" spans="10:11" s="159" customFormat="1">
      <c r="J2339" s="160"/>
      <c r="K2339" s="160"/>
    </row>
    <row r="2340" spans="10:11" s="159" customFormat="1">
      <c r="J2340" s="160"/>
      <c r="K2340" s="160"/>
    </row>
    <row r="2341" spans="10:11" s="159" customFormat="1">
      <c r="J2341" s="160"/>
      <c r="K2341" s="160"/>
    </row>
    <row r="2342" spans="10:11" s="159" customFormat="1">
      <c r="J2342" s="160"/>
      <c r="K2342" s="160"/>
    </row>
    <row r="2343" spans="10:11" s="159" customFormat="1">
      <c r="J2343" s="160"/>
      <c r="K2343" s="160"/>
    </row>
    <row r="2344" spans="10:11" s="159" customFormat="1">
      <c r="J2344" s="160"/>
      <c r="K2344" s="160"/>
    </row>
    <row r="2345" spans="10:11" s="159" customFormat="1">
      <c r="J2345" s="160"/>
      <c r="K2345" s="160"/>
    </row>
    <row r="2346" spans="10:11" s="159" customFormat="1">
      <c r="J2346" s="160"/>
      <c r="K2346" s="160"/>
    </row>
    <row r="2347" spans="10:11" s="159" customFormat="1">
      <c r="J2347" s="160"/>
      <c r="K2347" s="160"/>
    </row>
    <row r="2348" spans="10:11" s="159" customFormat="1">
      <c r="J2348" s="160"/>
      <c r="K2348" s="160"/>
    </row>
    <row r="2349" spans="10:11" s="159" customFormat="1">
      <c r="J2349" s="160"/>
      <c r="K2349" s="160"/>
    </row>
    <row r="2350" spans="10:11" s="159" customFormat="1">
      <c r="J2350" s="160"/>
      <c r="K2350" s="160"/>
    </row>
    <row r="2351" spans="10:11" s="159" customFormat="1">
      <c r="J2351" s="160"/>
      <c r="K2351" s="160"/>
    </row>
    <row r="2352" spans="10:11" s="159" customFormat="1">
      <c r="J2352" s="160"/>
      <c r="K2352" s="160"/>
    </row>
    <row r="2353" spans="10:11" s="159" customFormat="1">
      <c r="J2353" s="160"/>
      <c r="K2353" s="160"/>
    </row>
    <row r="2354" spans="10:11" s="159" customFormat="1">
      <c r="J2354" s="160"/>
      <c r="K2354" s="160"/>
    </row>
    <row r="2355" spans="10:11" s="159" customFormat="1">
      <c r="J2355" s="160"/>
      <c r="K2355" s="160"/>
    </row>
    <row r="2356" spans="10:11" s="159" customFormat="1">
      <c r="J2356" s="160"/>
      <c r="K2356" s="160"/>
    </row>
    <row r="2357" spans="10:11" s="159" customFormat="1">
      <c r="J2357" s="160"/>
      <c r="K2357" s="160"/>
    </row>
    <row r="2358" spans="10:11" s="159" customFormat="1">
      <c r="J2358" s="160"/>
      <c r="K2358" s="160"/>
    </row>
    <row r="2359" spans="10:11" s="159" customFormat="1">
      <c r="J2359" s="160"/>
      <c r="K2359" s="160"/>
    </row>
    <row r="2360" spans="10:11" s="159" customFormat="1">
      <c r="J2360" s="160"/>
      <c r="K2360" s="160"/>
    </row>
    <row r="2361" spans="10:11" s="159" customFormat="1">
      <c r="J2361" s="160"/>
      <c r="K2361" s="160"/>
    </row>
    <row r="2362" spans="10:11" s="159" customFormat="1">
      <c r="J2362" s="160"/>
      <c r="K2362" s="160"/>
    </row>
    <row r="2363" spans="10:11" s="159" customFormat="1">
      <c r="J2363" s="160"/>
      <c r="K2363" s="160"/>
    </row>
    <row r="2364" spans="10:11" s="159" customFormat="1">
      <c r="J2364" s="160"/>
      <c r="K2364" s="160"/>
    </row>
    <row r="2365" spans="10:11" s="159" customFormat="1">
      <c r="J2365" s="160"/>
      <c r="K2365" s="160"/>
    </row>
    <row r="2366" spans="10:11" s="159" customFormat="1">
      <c r="J2366" s="160"/>
      <c r="K2366" s="160"/>
    </row>
    <row r="2367" spans="10:11" s="159" customFormat="1">
      <c r="J2367" s="160"/>
      <c r="K2367" s="160"/>
    </row>
    <row r="2368" spans="10:11" s="159" customFormat="1">
      <c r="J2368" s="160"/>
      <c r="K2368" s="160"/>
    </row>
    <row r="2369" spans="10:11" s="159" customFormat="1">
      <c r="J2369" s="160"/>
      <c r="K2369" s="160"/>
    </row>
    <row r="2370" spans="10:11" s="159" customFormat="1">
      <c r="J2370" s="160"/>
      <c r="K2370" s="160"/>
    </row>
    <row r="2371" spans="10:11" s="159" customFormat="1">
      <c r="J2371" s="160"/>
      <c r="K2371" s="160"/>
    </row>
    <row r="2372" spans="10:11" s="159" customFormat="1">
      <c r="J2372" s="160"/>
      <c r="K2372" s="160"/>
    </row>
    <row r="2373" spans="10:11" s="159" customFormat="1">
      <c r="J2373" s="160"/>
      <c r="K2373" s="160"/>
    </row>
    <row r="2374" spans="10:11" s="159" customFormat="1">
      <c r="J2374" s="160"/>
      <c r="K2374" s="160"/>
    </row>
    <row r="2375" spans="10:11" s="159" customFormat="1">
      <c r="J2375" s="160"/>
      <c r="K2375" s="160"/>
    </row>
    <row r="2376" spans="10:11" s="159" customFormat="1">
      <c r="J2376" s="160"/>
      <c r="K2376" s="160"/>
    </row>
    <row r="2377" spans="10:11" s="159" customFormat="1">
      <c r="J2377" s="160"/>
      <c r="K2377" s="160"/>
    </row>
    <row r="2378" spans="10:11" s="159" customFormat="1">
      <c r="J2378" s="160"/>
      <c r="K2378" s="160"/>
    </row>
    <row r="2379" spans="10:11" s="159" customFormat="1">
      <c r="J2379" s="160"/>
      <c r="K2379" s="160"/>
    </row>
    <row r="2380" spans="10:11" s="159" customFormat="1">
      <c r="J2380" s="160"/>
      <c r="K2380" s="160"/>
    </row>
    <row r="2381" spans="10:11" s="159" customFormat="1">
      <c r="J2381" s="160"/>
      <c r="K2381" s="160"/>
    </row>
    <row r="2382" spans="10:11" s="159" customFormat="1">
      <c r="J2382" s="160"/>
      <c r="K2382" s="160"/>
    </row>
    <row r="2383" spans="10:11" s="159" customFormat="1">
      <c r="J2383" s="160"/>
      <c r="K2383" s="160"/>
    </row>
    <row r="2384" spans="10:11" s="159" customFormat="1">
      <c r="J2384" s="160"/>
      <c r="K2384" s="160"/>
    </row>
    <row r="2385" spans="10:11" s="159" customFormat="1">
      <c r="J2385" s="160"/>
      <c r="K2385" s="160"/>
    </row>
    <row r="2386" spans="10:11" s="159" customFormat="1">
      <c r="J2386" s="160"/>
      <c r="K2386" s="160"/>
    </row>
    <row r="2387" spans="10:11" s="159" customFormat="1">
      <c r="J2387" s="160"/>
      <c r="K2387" s="160"/>
    </row>
    <row r="2388" spans="10:11" s="159" customFormat="1">
      <c r="J2388" s="160"/>
      <c r="K2388" s="160"/>
    </row>
    <row r="2389" spans="10:11" s="159" customFormat="1">
      <c r="J2389" s="160"/>
      <c r="K2389" s="160"/>
    </row>
    <row r="2390" spans="10:11" s="159" customFormat="1">
      <c r="J2390" s="160"/>
      <c r="K2390" s="160"/>
    </row>
    <row r="2391" spans="10:11" s="159" customFormat="1">
      <c r="J2391" s="160"/>
      <c r="K2391" s="160"/>
    </row>
    <row r="2392" spans="10:11" s="159" customFormat="1">
      <c r="J2392" s="160"/>
      <c r="K2392" s="160"/>
    </row>
    <row r="2393" spans="10:11" s="159" customFormat="1">
      <c r="J2393" s="160"/>
      <c r="K2393" s="160"/>
    </row>
    <row r="2394" spans="10:11" s="159" customFormat="1">
      <c r="J2394" s="160"/>
      <c r="K2394" s="160"/>
    </row>
    <row r="2395" spans="10:11" s="159" customFormat="1">
      <c r="J2395" s="160"/>
      <c r="K2395" s="160"/>
    </row>
    <row r="2396" spans="10:11" s="159" customFormat="1">
      <c r="J2396" s="160"/>
      <c r="K2396" s="160"/>
    </row>
    <row r="2397" spans="10:11" s="159" customFormat="1">
      <c r="J2397" s="160"/>
      <c r="K2397" s="160"/>
    </row>
    <row r="2398" spans="10:11" s="159" customFormat="1">
      <c r="J2398" s="160"/>
      <c r="K2398" s="160"/>
    </row>
  </sheetData>
  <mergeCells count="2885">
    <mergeCell ref="XEQ58:XER58"/>
    <mergeCell ref="XFA58:XFB58"/>
    <mergeCell ref="XFC58:XFD58"/>
    <mergeCell ref="A59:B59"/>
    <mergeCell ref="C59:D59"/>
    <mergeCell ref="H59:I59"/>
    <mergeCell ref="XCS58:XCT58"/>
    <mergeCell ref="XCU58:XCV58"/>
    <mergeCell ref="XDE58:XDF58"/>
    <mergeCell ref="XDG58:XDH58"/>
    <mergeCell ref="XDQ58:XDR58"/>
    <mergeCell ref="XDS58:XDT58"/>
    <mergeCell ref="XEC58:XED58"/>
    <mergeCell ref="XEE58:XEF58"/>
    <mergeCell ref="XEO58:XEP58"/>
    <mergeCell ref="XAM58:XAN58"/>
    <mergeCell ref="XAW58:XAX58"/>
    <mergeCell ref="XAY58:XAZ58"/>
    <mergeCell ref="XBI58:XBJ58"/>
    <mergeCell ref="XBK58:XBL58"/>
    <mergeCell ref="XBU58:XBV58"/>
    <mergeCell ref="XBW58:XBX58"/>
    <mergeCell ref="XCG58:XCH58"/>
    <mergeCell ref="XCI58:XCJ58"/>
    <mergeCell ref="WYO58:WYP58"/>
    <mergeCell ref="WYQ58:WYR58"/>
    <mergeCell ref="WZA58:WZB58"/>
    <mergeCell ref="WZC58:WZD58"/>
    <mergeCell ref="WZM58:WZN58"/>
    <mergeCell ref="WZO58:WZP58"/>
    <mergeCell ref="WZY58:WZZ58"/>
    <mergeCell ref="XAA58:XAB58"/>
    <mergeCell ref="XAK58:XAL58"/>
    <mergeCell ref="WWI58:WWJ58"/>
    <mergeCell ref="WWS58:WWT58"/>
    <mergeCell ref="WWU58:WWV58"/>
    <mergeCell ref="WXE58:WXF58"/>
    <mergeCell ref="WXG58:WXH58"/>
    <mergeCell ref="WXQ58:WXR58"/>
    <mergeCell ref="WXS58:WXT58"/>
    <mergeCell ref="WYC58:WYD58"/>
    <mergeCell ref="WYE58:WYF58"/>
    <mergeCell ref="WUK58:WUL58"/>
    <mergeCell ref="WUM58:WUN58"/>
    <mergeCell ref="WUW58:WUX58"/>
    <mergeCell ref="WUY58:WUZ58"/>
    <mergeCell ref="WVI58:WVJ58"/>
    <mergeCell ref="WVK58:WVL58"/>
    <mergeCell ref="WVU58:WVV58"/>
    <mergeCell ref="WVW58:WVX58"/>
    <mergeCell ref="WWG58:WWH58"/>
    <mergeCell ref="WSE58:WSF58"/>
    <mergeCell ref="WSO58:WSP58"/>
    <mergeCell ref="WSQ58:WSR58"/>
    <mergeCell ref="WTA58:WTB58"/>
    <mergeCell ref="WTC58:WTD58"/>
    <mergeCell ref="WTM58:WTN58"/>
    <mergeCell ref="WTO58:WTP58"/>
    <mergeCell ref="WTY58:WTZ58"/>
    <mergeCell ref="WUA58:WUB58"/>
    <mergeCell ref="WQG58:WQH58"/>
    <mergeCell ref="WQI58:WQJ58"/>
    <mergeCell ref="WQS58:WQT58"/>
    <mergeCell ref="WQU58:WQV58"/>
    <mergeCell ref="WRE58:WRF58"/>
    <mergeCell ref="WRG58:WRH58"/>
    <mergeCell ref="WRQ58:WRR58"/>
    <mergeCell ref="WRS58:WRT58"/>
    <mergeCell ref="WSC58:WSD58"/>
    <mergeCell ref="WOA58:WOB58"/>
    <mergeCell ref="WOK58:WOL58"/>
    <mergeCell ref="WOM58:WON58"/>
    <mergeCell ref="WOW58:WOX58"/>
    <mergeCell ref="WOY58:WOZ58"/>
    <mergeCell ref="WPI58:WPJ58"/>
    <mergeCell ref="WPK58:WPL58"/>
    <mergeCell ref="WPU58:WPV58"/>
    <mergeCell ref="WPW58:WPX58"/>
    <mergeCell ref="WMC58:WMD58"/>
    <mergeCell ref="WME58:WMF58"/>
    <mergeCell ref="WMO58:WMP58"/>
    <mergeCell ref="WMQ58:WMR58"/>
    <mergeCell ref="WNA58:WNB58"/>
    <mergeCell ref="WNC58:WND58"/>
    <mergeCell ref="WNM58:WNN58"/>
    <mergeCell ref="WNO58:WNP58"/>
    <mergeCell ref="WNY58:WNZ58"/>
    <mergeCell ref="WJW58:WJX58"/>
    <mergeCell ref="WKG58:WKH58"/>
    <mergeCell ref="WKI58:WKJ58"/>
    <mergeCell ref="WKS58:WKT58"/>
    <mergeCell ref="WKU58:WKV58"/>
    <mergeCell ref="WLE58:WLF58"/>
    <mergeCell ref="WLG58:WLH58"/>
    <mergeCell ref="WLQ58:WLR58"/>
    <mergeCell ref="WLS58:WLT58"/>
    <mergeCell ref="WHY58:WHZ58"/>
    <mergeCell ref="WIA58:WIB58"/>
    <mergeCell ref="WIK58:WIL58"/>
    <mergeCell ref="WIM58:WIN58"/>
    <mergeCell ref="WIW58:WIX58"/>
    <mergeCell ref="WIY58:WIZ58"/>
    <mergeCell ref="WJI58:WJJ58"/>
    <mergeCell ref="WJK58:WJL58"/>
    <mergeCell ref="WJU58:WJV58"/>
    <mergeCell ref="WFS58:WFT58"/>
    <mergeCell ref="WGC58:WGD58"/>
    <mergeCell ref="WGE58:WGF58"/>
    <mergeCell ref="WGO58:WGP58"/>
    <mergeCell ref="WGQ58:WGR58"/>
    <mergeCell ref="WHA58:WHB58"/>
    <mergeCell ref="WHC58:WHD58"/>
    <mergeCell ref="WHM58:WHN58"/>
    <mergeCell ref="WHO58:WHP58"/>
    <mergeCell ref="WDU58:WDV58"/>
    <mergeCell ref="WDW58:WDX58"/>
    <mergeCell ref="WEG58:WEH58"/>
    <mergeCell ref="WEI58:WEJ58"/>
    <mergeCell ref="WES58:WET58"/>
    <mergeCell ref="WEU58:WEV58"/>
    <mergeCell ref="WFE58:WFF58"/>
    <mergeCell ref="WFG58:WFH58"/>
    <mergeCell ref="WFQ58:WFR58"/>
    <mergeCell ref="WBO58:WBP58"/>
    <mergeCell ref="WBY58:WBZ58"/>
    <mergeCell ref="WCA58:WCB58"/>
    <mergeCell ref="WCK58:WCL58"/>
    <mergeCell ref="WCM58:WCN58"/>
    <mergeCell ref="WCW58:WCX58"/>
    <mergeCell ref="WCY58:WCZ58"/>
    <mergeCell ref="WDI58:WDJ58"/>
    <mergeCell ref="WDK58:WDL58"/>
    <mergeCell ref="VZQ58:VZR58"/>
    <mergeCell ref="VZS58:VZT58"/>
    <mergeCell ref="WAC58:WAD58"/>
    <mergeCell ref="WAE58:WAF58"/>
    <mergeCell ref="WAO58:WAP58"/>
    <mergeCell ref="WAQ58:WAR58"/>
    <mergeCell ref="WBA58:WBB58"/>
    <mergeCell ref="WBC58:WBD58"/>
    <mergeCell ref="WBM58:WBN58"/>
    <mergeCell ref="VXK58:VXL58"/>
    <mergeCell ref="VXU58:VXV58"/>
    <mergeCell ref="VXW58:VXX58"/>
    <mergeCell ref="VYG58:VYH58"/>
    <mergeCell ref="VYI58:VYJ58"/>
    <mergeCell ref="VYS58:VYT58"/>
    <mergeCell ref="VYU58:VYV58"/>
    <mergeCell ref="VZE58:VZF58"/>
    <mergeCell ref="VZG58:VZH58"/>
    <mergeCell ref="VVM58:VVN58"/>
    <mergeCell ref="VVO58:VVP58"/>
    <mergeCell ref="VVY58:VVZ58"/>
    <mergeCell ref="VWA58:VWB58"/>
    <mergeCell ref="VWK58:VWL58"/>
    <mergeCell ref="VWM58:VWN58"/>
    <mergeCell ref="VWW58:VWX58"/>
    <mergeCell ref="VWY58:VWZ58"/>
    <mergeCell ref="VXI58:VXJ58"/>
    <mergeCell ref="VTG58:VTH58"/>
    <mergeCell ref="VTQ58:VTR58"/>
    <mergeCell ref="VTS58:VTT58"/>
    <mergeCell ref="VUC58:VUD58"/>
    <mergeCell ref="VUE58:VUF58"/>
    <mergeCell ref="VUO58:VUP58"/>
    <mergeCell ref="VUQ58:VUR58"/>
    <mergeCell ref="VVA58:VVB58"/>
    <mergeCell ref="VVC58:VVD58"/>
    <mergeCell ref="VRI58:VRJ58"/>
    <mergeCell ref="VRK58:VRL58"/>
    <mergeCell ref="VRU58:VRV58"/>
    <mergeCell ref="VRW58:VRX58"/>
    <mergeCell ref="VSG58:VSH58"/>
    <mergeCell ref="VSI58:VSJ58"/>
    <mergeCell ref="VSS58:VST58"/>
    <mergeCell ref="VSU58:VSV58"/>
    <mergeCell ref="VTE58:VTF58"/>
    <mergeCell ref="VPC58:VPD58"/>
    <mergeCell ref="VPM58:VPN58"/>
    <mergeCell ref="VPO58:VPP58"/>
    <mergeCell ref="VPY58:VPZ58"/>
    <mergeCell ref="VQA58:VQB58"/>
    <mergeCell ref="VQK58:VQL58"/>
    <mergeCell ref="VQM58:VQN58"/>
    <mergeCell ref="VQW58:VQX58"/>
    <mergeCell ref="VQY58:VQZ58"/>
    <mergeCell ref="VNE58:VNF58"/>
    <mergeCell ref="VNG58:VNH58"/>
    <mergeCell ref="VNQ58:VNR58"/>
    <mergeCell ref="VNS58:VNT58"/>
    <mergeCell ref="VOC58:VOD58"/>
    <mergeCell ref="VOE58:VOF58"/>
    <mergeCell ref="VOO58:VOP58"/>
    <mergeCell ref="VOQ58:VOR58"/>
    <mergeCell ref="VPA58:VPB58"/>
    <mergeCell ref="VKY58:VKZ58"/>
    <mergeCell ref="VLI58:VLJ58"/>
    <mergeCell ref="VLK58:VLL58"/>
    <mergeCell ref="VLU58:VLV58"/>
    <mergeCell ref="VLW58:VLX58"/>
    <mergeCell ref="VMG58:VMH58"/>
    <mergeCell ref="VMI58:VMJ58"/>
    <mergeCell ref="VMS58:VMT58"/>
    <mergeCell ref="VMU58:VMV58"/>
    <mergeCell ref="VJA58:VJB58"/>
    <mergeCell ref="VJC58:VJD58"/>
    <mergeCell ref="VJM58:VJN58"/>
    <mergeCell ref="VJO58:VJP58"/>
    <mergeCell ref="VJY58:VJZ58"/>
    <mergeCell ref="VKA58:VKB58"/>
    <mergeCell ref="VKK58:VKL58"/>
    <mergeCell ref="VKM58:VKN58"/>
    <mergeCell ref="VKW58:VKX58"/>
    <mergeCell ref="VGU58:VGV58"/>
    <mergeCell ref="VHE58:VHF58"/>
    <mergeCell ref="VHG58:VHH58"/>
    <mergeCell ref="VHQ58:VHR58"/>
    <mergeCell ref="VHS58:VHT58"/>
    <mergeCell ref="VIC58:VID58"/>
    <mergeCell ref="VIE58:VIF58"/>
    <mergeCell ref="VIO58:VIP58"/>
    <mergeCell ref="VIQ58:VIR58"/>
    <mergeCell ref="VEW58:VEX58"/>
    <mergeCell ref="VEY58:VEZ58"/>
    <mergeCell ref="VFI58:VFJ58"/>
    <mergeCell ref="VFK58:VFL58"/>
    <mergeCell ref="VFU58:VFV58"/>
    <mergeCell ref="VFW58:VFX58"/>
    <mergeCell ref="VGG58:VGH58"/>
    <mergeCell ref="VGI58:VGJ58"/>
    <mergeCell ref="VGS58:VGT58"/>
    <mergeCell ref="VCQ58:VCR58"/>
    <mergeCell ref="VDA58:VDB58"/>
    <mergeCell ref="VDC58:VDD58"/>
    <mergeCell ref="VDM58:VDN58"/>
    <mergeCell ref="VDO58:VDP58"/>
    <mergeCell ref="VDY58:VDZ58"/>
    <mergeCell ref="VEA58:VEB58"/>
    <mergeCell ref="VEK58:VEL58"/>
    <mergeCell ref="VEM58:VEN58"/>
    <mergeCell ref="VAS58:VAT58"/>
    <mergeCell ref="VAU58:VAV58"/>
    <mergeCell ref="VBE58:VBF58"/>
    <mergeCell ref="VBG58:VBH58"/>
    <mergeCell ref="VBQ58:VBR58"/>
    <mergeCell ref="VBS58:VBT58"/>
    <mergeCell ref="VCC58:VCD58"/>
    <mergeCell ref="VCE58:VCF58"/>
    <mergeCell ref="VCO58:VCP58"/>
    <mergeCell ref="UYM58:UYN58"/>
    <mergeCell ref="UYW58:UYX58"/>
    <mergeCell ref="UYY58:UYZ58"/>
    <mergeCell ref="UZI58:UZJ58"/>
    <mergeCell ref="UZK58:UZL58"/>
    <mergeCell ref="UZU58:UZV58"/>
    <mergeCell ref="UZW58:UZX58"/>
    <mergeCell ref="VAG58:VAH58"/>
    <mergeCell ref="VAI58:VAJ58"/>
    <mergeCell ref="UWO58:UWP58"/>
    <mergeCell ref="UWQ58:UWR58"/>
    <mergeCell ref="UXA58:UXB58"/>
    <mergeCell ref="UXC58:UXD58"/>
    <mergeCell ref="UXM58:UXN58"/>
    <mergeCell ref="UXO58:UXP58"/>
    <mergeCell ref="UXY58:UXZ58"/>
    <mergeCell ref="UYA58:UYB58"/>
    <mergeCell ref="UYK58:UYL58"/>
    <mergeCell ref="UUI58:UUJ58"/>
    <mergeCell ref="UUS58:UUT58"/>
    <mergeCell ref="UUU58:UUV58"/>
    <mergeCell ref="UVE58:UVF58"/>
    <mergeCell ref="UVG58:UVH58"/>
    <mergeCell ref="UVQ58:UVR58"/>
    <mergeCell ref="UVS58:UVT58"/>
    <mergeCell ref="UWC58:UWD58"/>
    <mergeCell ref="UWE58:UWF58"/>
    <mergeCell ref="USK58:USL58"/>
    <mergeCell ref="USM58:USN58"/>
    <mergeCell ref="USW58:USX58"/>
    <mergeCell ref="USY58:USZ58"/>
    <mergeCell ref="UTI58:UTJ58"/>
    <mergeCell ref="UTK58:UTL58"/>
    <mergeCell ref="UTU58:UTV58"/>
    <mergeCell ref="UTW58:UTX58"/>
    <mergeCell ref="UUG58:UUH58"/>
    <mergeCell ref="UQE58:UQF58"/>
    <mergeCell ref="UQO58:UQP58"/>
    <mergeCell ref="UQQ58:UQR58"/>
    <mergeCell ref="URA58:URB58"/>
    <mergeCell ref="URC58:URD58"/>
    <mergeCell ref="URM58:URN58"/>
    <mergeCell ref="URO58:URP58"/>
    <mergeCell ref="URY58:URZ58"/>
    <mergeCell ref="USA58:USB58"/>
    <mergeCell ref="UOG58:UOH58"/>
    <mergeCell ref="UOI58:UOJ58"/>
    <mergeCell ref="UOS58:UOT58"/>
    <mergeCell ref="UOU58:UOV58"/>
    <mergeCell ref="UPE58:UPF58"/>
    <mergeCell ref="UPG58:UPH58"/>
    <mergeCell ref="UPQ58:UPR58"/>
    <mergeCell ref="UPS58:UPT58"/>
    <mergeCell ref="UQC58:UQD58"/>
    <mergeCell ref="UMA58:UMB58"/>
    <mergeCell ref="UMK58:UML58"/>
    <mergeCell ref="UMM58:UMN58"/>
    <mergeCell ref="UMW58:UMX58"/>
    <mergeCell ref="UMY58:UMZ58"/>
    <mergeCell ref="UNI58:UNJ58"/>
    <mergeCell ref="UNK58:UNL58"/>
    <mergeCell ref="UNU58:UNV58"/>
    <mergeCell ref="UNW58:UNX58"/>
    <mergeCell ref="UKC58:UKD58"/>
    <mergeCell ref="UKE58:UKF58"/>
    <mergeCell ref="UKO58:UKP58"/>
    <mergeCell ref="UKQ58:UKR58"/>
    <mergeCell ref="ULA58:ULB58"/>
    <mergeCell ref="ULC58:ULD58"/>
    <mergeCell ref="ULM58:ULN58"/>
    <mergeCell ref="ULO58:ULP58"/>
    <mergeCell ref="ULY58:ULZ58"/>
    <mergeCell ref="UHW58:UHX58"/>
    <mergeCell ref="UIG58:UIH58"/>
    <mergeCell ref="UII58:UIJ58"/>
    <mergeCell ref="UIS58:UIT58"/>
    <mergeCell ref="UIU58:UIV58"/>
    <mergeCell ref="UJE58:UJF58"/>
    <mergeCell ref="UJG58:UJH58"/>
    <mergeCell ref="UJQ58:UJR58"/>
    <mergeCell ref="UJS58:UJT58"/>
    <mergeCell ref="UFY58:UFZ58"/>
    <mergeCell ref="UGA58:UGB58"/>
    <mergeCell ref="UGK58:UGL58"/>
    <mergeCell ref="UGM58:UGN58"/>
    <mergeCell ref="UGW58:UGX58"/>
    <mergeCell ref="UGY58:UGZ58"/>
    <mergeCell ref="UHI58:UHJ58"/>
    <mergeCell ref="UHK58:UHL58"/>
    <mergeCell ref="UHU58:UHV58"/>
    <mergeCell ref="UDS58:UDT58"/>
    <mergeCell ref="UEC58:UED58"/>
    <mergeCell ref="UEE58:UEF58"/>
    <mergeCell ref="UEO58:UEP58"/>
    <mergeCell ref="UEQ58:UER58"/>
    <mergeCell ref="UFA58:UFB58"/>
    <mergeCell ref="UFC58:UFD58"/>
    <mergeCell ref="UFM58:UFN58"/>
    <mergeCell ref="UFO58:UFP58"/>
    <mergeCell ref="UBU58:UBV58"/>
    <mergeCell ref="UBW58:UBX58"/>
    <mergeCell ref="UCG58:UCH58"/>
    <mergeCell ref="UCI58:UCJ58"/>
    <mergeCell ref="UCS58:UCT58"/>
    <mergeCell ref="UCU58:UCV58"/>
    <mergeCell ref="UDE58:UDF58"/>
    <mergeCell ref="UDG58:UDH58"/>
    <mergeCell ref="UDQ58:UDR58"/>
    <mergeCell ref="TZO58:TZP58"/>
    <mergeCell ref="TZY58:TZZ58"/>
    <mergeCell ref="UAA58:UAB58"/>
    <mergeCell ref="UAK58:UAL58"/>
    <mergeCell ref="UAM58:UAN58"/>
    <mergeCell ref="UAW58:UAX58"/>
    <mergeCell ref="UAY58:UAZ58"/>
    <mergeCell ref="UBI58:UBJ58"/>
    <mergeCell ref="UBK58:UBL58"/>
    <mergeCell ref="TXQ58:TXR58"/>
    <mergeCell ref="TXS58:TXT58"/>
    <mergeCell ref="TYC58:TYD58"/>
    <mergeCell ref="TYE58:TYF58"/>
    <mergeCell ref="TYO58:TYP58"/>
    <mergeCell ref="TYQ58:TYR58"/>
    <mergeCell ref="TZA58:TZB58"/>
    <mergeCell ref="TZC58:TZD58"/>
    <mergeCell ref="TZM58:TZN58"/>
    <mergeCell ref="TVK58:TVL58"/>
    <mergeCell ref="TVU58:TVV58"/>
    <mergeCell ref="TVW58:TVX58"/>
    <mergeCell ref="TWG58:TWH58"/>
    <mergeCell ref="TWI58:TWJ58"/>
    <mergeCell ref="TWS58:TWT58"/>
    <mergeCell ref="TWU58:TWV58"/>
    <mergeCell ref="TXE58:TXF58"/>
    <mergeCell ref="TXG58:TXH58"/>
    <mergeCell ref="TTM58:TTN58"/>
    <mergeCell ref="TTO58:TTP58"/>
    <mergeCell ref="TTY58:TTZ58"/>
    <mergeCell ref="TUA58:TUB58"/>
    <mergeCell ref="TUK58:TUL58"/>
    <mergeCell ref="TUM58:TUN58"/>
    <mergeCell ref="TUW58:TUX58"/>
    <mergeCell ref="TUY58:TUZ58"/>
    <mergeCell ref="TVI58:TVJ58"/>
    <mergeCell ref="TRG58:TRH58"/>
    <mergeCell ref="TRQ58:TRR58"/>
    <mergeCell ref="TRS58:TRT58"/>
    <mergeCell ref="TSC58:TSD58"/>
    <mergeCell ref="TSE58:TSF58"/>
    <mergeCell ref="TSO58:TSP58"/>
    <mergeCell ref="TSQ58:TSR58"/>
    <mergeCell ref="TTA58:TTB58"/>
    <mergeCell ref="TTC58:TTD58"/>
    <mergeCell ref="TPI58:TPJ58"/>
    <mergeCell ref="TPK58:TPL58"/>
    <mergeCell ref="TPU58:TPV58"/>
    <mergeCell ref="TPW58:TPX58"/>
    <mergeCell ref="TQG58:TQH58"/>
    <mergeCell ref="TQI58:TQJ58"/>
    <mergeCell ref="TQS58:TQT58"/>
    <mergeCell ref="TQU58:TQV58"/>
    <mergeCell ref="TRE58:TRF58"/>
    <mergeCell ref="TNC58:TND58"/>
    <mergeCell ref="TNM58:TNN58"/>
    <mergeCell ref="TNO58:TNP58"/>
    <mergeCell ref="TNY58:TNZ58"/>
    <mergeCell ref="TOA58:TOB58"/>
    <mergeCell ref="TOK58:TOL58"/>
    <mergeCell ref="TOM58:TON58"/>
    <mergeCell ref="TOW58:TOX58"/>
    <mergeCell ref="TOY58:TOZ58"/>
    <mergeCell ref="TLE58:TLF58"/>
    <mergeCell ref="TLG58:TLH58"/>
    <mergeCell ref="TLQ58:TLR58"/>
    <mergeCell ref="TLS58:TLT58"/>
    <mergeCell ref="TMC58:TMD58"/>
    <mergeCell ref="TME58:TMF58"/>
    <mergeCell ref="TMO58:TMP58"/>
    <mergeCell ref="TMQ58:TMR58"/>
    <mergeCell ref="TNA58:TNB58"/>
    <mergeCell ref="TIY58:TIZ58"/>
    <mergeCell ref="TJI58:TJJ58"/>
    <mergeCell ref="TJK58:TJL58"/>
    <mergeCell ref="TJU58:TJV58"/>
    <mergeCell ref="TJW58:TJX58"/>
    <mergeCell ref="TKG58:TKH58"/>
    <mergeCell ref="TKI58:TKJ58"/>
    <mergeCell ref="TKS58:TKT58"/>
    <mergeCell ref="TKU58:TKV58"/>
    <mergeCell ref="THA58:THB58"/>
    <mergeCell ref="THC58:THD58"/>
    <mergeCell ref="THM58:THN58"/>
    <mergeCell ref="THO58:THP58"/>
    <mergeCell ref="THY58:THZ58"/>
    <mergeCell ref="TIA58:TIB58"/>
    <mergeCell ref="TIK58:TIL58"/>
    <mergeCell ref="TIM58:TIN58"/>
    <mergeCell ref="TIW58:TIX58"/>
    <mergeCell ref="TEU58:TEV58"/>
    <mergeCell ref="TFE58:TFF58"/>
    <mergeCell ref="TFG58:TFH58"/>
    <mergeCell ref="TFQ58:TFR58"/>
    <mergeCell ref="TFS58:TFT58"/>
    <mergeCell ref="TGC58:TGD58"/>
    <mergeCell ref="TGE58:TGF58"/>
    <mergeCell ref="TGO58:TGP58"/>
    <mergeCell ref="TGQ58:TGR58"/>
    <mergeCell ref="TCW58:TCX58"/>
    <mergeCell ref="TCY58:TCZ58"/>
    <mergeCell ref="TDI58:TDJ58"/>
    <mergeCell ref="TDK58:TDL58"/>
    <mergeCell ref="TDU58:TDV58"/>
    <mergeCell ref="TDW58:TDX58"/>
    <mergeCell ref="TEG58:TEH58"/>
    <mergeCell ref="TEI58:TEJ58"/>
    <mergeCell ref="TES58:TET58"/>
    <mergeCell ref="TAQ58:TAR58"/>
    <mergeCell ref="TBA58:TBB58"/>
    <mergeCell ref="TBC58:TBD58"/>
    <mergeCell ref="TBM58:TBN58"/>
    <mergeCell ref="TBO58:TBP58"/>
    <mergeCell ref="TBY58:TBZ58"/>
    <mergeCell ref="TCA58:TCB58"/>
    <mergeCell ref="TCK58:TCL58"/>
    <mergeCell ref="TCM58:TCN58"/>
    <mergeCell ref="SYS58:SYT58"/>
    <mergeCell ref="SYU58:SYV58"/>
    <mergeCell ref="SZE58:SZF58"/>
    <mergeCell ref="SZG58:SZH58"/>
    <mergeCell ref="SZQ58:SZR58"/>
    <mergeCell ref="SZS58:SZT58"/>
    <mergeCell ref="TAC58:TAD58"/>
    <mergeCell ref="TAE58:TAF58"/>
    <mergeCell ref="TAO58:TAP58"/>
    <mergeCell ref="SWM58:SWN58"/>
    <mergeCell ref="SWW58:SWX58"/>
    <mergeCell ref="SWY58:SWZ58"/>
    <mergeCell ref="SXI58:SXJ58"/>
    <mergeCell ref="SXK58:SXL58"/>
    <mergeCell ref="SXU58:SXV58"/>
    <mergeCell ref="SXW58:SXX58"/>
    <mergeCell ref="SYG58:SYH58"/>
    <mergeCell ref="SYI58:SYJ58"/>
    <mergeCell ref="SUO58:SUP58"/>
    <mergeCell ref="SUQ58:SUR58"/>
    <mergeCell ref="SVA58:SVB58"/>
    <mergeCell ref="SVC58:SVD58"/>
    <mergeCell ref="SVM58:SVN58"/>
    <mergeCell ref="SVO58:SVP58"/>
    <mergeCell ref="SVY58:SVZ58"/>
    <mergeCell ref="SWA58:SWB58"/>
    <mergeCell ref="SWK58:SWL58"/>
    <mergeCell ref="SSI58:SSJ58"/>
    <mergeCell ref="SSS58:SST58"/>
    <mergeCell ref="SSU58:SSV58"/>
    <mergeCell ref="STE58:STF58"/>
    <mergeCell ref="STG58:STH58"/>
    <mergeCell ref="STQ58:STR58"/>
    <mergeCell ref="STS58:STT58"/>
    <mergeCell ref="SUC58:SUD58"/>
    <mergeCell ref="SUE58:SUF58"/>
    <mergeCell ref="SQK58:SQL58"/>
    <mergeCell ref="SQM58:SQN58"/>
    <mergeCell ref="SQW58:SQX58"/>
    <mergeCell ref="SQY58:SQZ58"/>
    <mergeCell ref="SRI58:SRJ58"/>
    <mergeCell ref="SRK58:SRL58"/>
    <mergeCell ref="SRU58:SRV58"/>
    <mergeCell ref="SRW58:SRX58"/>
    <mergeCell ref="SSG58:SSH58"/>
    <mergeCell ref="SOE58:SOF58"/>
    <mergeCell ref="SOO58:SOP58"/>
    <mergeCell ref="SOQ58:SOR58"/>
    <mergeCell ref="SPA58:SPB58"/>
    <mergeCell ref="SPC58:SPD58"/>
    <mergeCell ref="SPM58:SPN58"/>
    <mergeCell ref="SPO58:SPP58"/>
    <mergeCell ref="SPY58:SPZ58"/>
    <mergeCell ref="SQA58:SQB58"/>
    <mergeCell ref="SMG58:SMH58"/>
    <mergeCell ref="SMI58:SMJ58"/>
    <mergeCell ref="SMS58:SMT58"/>
    <mergeCell ref="SMU58:SMV58"/>
    <mergeCell ref="SNE58:SNF58"/>
    <mergeCell ref="SNG58:SNH58"/>
    <mergeCell ref="SNQ58:SNR58"/>
    <mergeCell ref="SNS58:SNT58"/>
    <mergeCell ref="SOC58:SOD58"/>
    <mergeCell ref="SKA58:SKB58"/>
    <mergeCell ref="SKK58:SKL58"/>
    <mergeCell ref="SKM58:SKN58"/>
    <mergeCell ref="SKW58:SKX58"/>
    <mergeCell ref="SKY58:SKZ58"/>
    <mergeCell ref="SLI58:SLJ58"/>
    <mergeCell ref="SLK58:SLL58"/>
    <mergeCell ref="SLU58:SLV58"/>
    <mergeCell ref="SLW58:SLX58"/>
    <mergeCell ref="SIC58:SID58"/>
    <mergeCell ref="SIE58:SIF58"/>
    <mergeCell ref="SIO58:SIP58"/>
    <mergeCell ref="SIQ58:SIR58"/>
    <mergeCell ref="SJA58:SJB58"/>
    <mergeCell ref="SJC58:SJD58"/>
    <mergeCell ref="SJM58:SJN58"/>
    <mergeCell ref="SJO58:SJP58"/>
    <mergeCell ref="SJY58:SJZ58"/>
    <mergeCell ref="SFW58:SFX58"/>
    <mergeCell ref="SGG58:SGH58"/>
    <mergeCell ref="SGI58:SGJ58"/>
    <mergeCell ref="SGS58:SGT58"/>
    <mergeCell ref="SGU58:SGV58"/>
    <mergeCell ref="SHE58:SHF58"/>
    <mergeCell ref="SHG58:SHH58"/>
    <mergeCell ref="SHQ58:SHR58"/>
    <mergeCell ref="SHS58:SHT58"/>
    <mergeCell ref="SDY58:SDZ58"/>
    <mergeCell ref="SEA58:SEB58"/>
    <mergeCell ref="SEK58:SEL58"/>
    <mergeCell ref="SEM58:SEN58"/>
    <mergeCell ref="SEW58:SEX58"/>
    <mergeCell ref="SEY58:SEZ58"/>
    <mergeCell ref="SFI58:SFJ58"/>
    <mergeCell ref="SFK58:SFL58"/>
    <mergeCell ref="SFU58:SFV58"/>
    <mergeCell ref="SBS58:SBT58"/>
    <mergeCell ref="SCC58:SCD58"/>
    <mergeCell ref="SCE58:SCF58"/>
    <mergeCell ref="SCO58:SCP58"/>
    <mergeCell ref="SCQ58:SCR58"/>
    <mergeCell ref="SDA58:SDB58"/>
    <mergeCell ref="SDC58:SDD58"/>
    <mergeCell ref="SDM58:SDN58"/>
    <mergeCell ref="SDO58:SDP58"/>
    <mergeCell ref="RZU58:RZV58"/>
    <mergeCell ref="RZW58:RZX58"/>
    <mergeCell ref="SAG58:SAH58"/>
    <mergeCell ref="SAI58:SAJ58"/>
    <mergeCell ref="SAS58:SAT58"/>
    <mergeCell ref="SAU58:SAV58"/>
    <mergeCell ref="SBE58:SBF58"/>
    <mergeCell ref="SBG58:SBH58"/>
    <mergeCell ref="SBQ58:SBR58"/>
    <mergeCell ref="RXO58:RXP58"/>
    <mergeCell ref="RXY58:RXZ58"/>
    <mergeCell ref="RYA58:RYB58"/>
    <mergeCell ref="RYK58:RYL58"/>
    <mergeCell ref="RYM58:RYN58"/>
    <mergeCell ref="RYW58:RYX58"/>
    <mergeCell ref="RYY58:RYZ58"/>
    <mergeCell ref="RZI58:RZJ58"/>
    <mergeCell ref="RZK58:RZL58"/>
    <mergeCell ref="RVQ58:RVR58"/>
    <mergeCell ref="RVS58:RVT58"/>
    <mergeCell ref="RWC58:RWD58"/>
    <mergeCell ref="RWE58:RWF58"/>
    <mergeCell ref="RWO58:RWP58"/>
    <mergeCell ref="RWQ58:RWR58"/>
    <mergeCell ref="RXA58:RXB58"/>
    <mergeCell ref="RXC58:RXD58"/>
    <mergeCell ref="RXM58:RXN58"/>
    <mergeCell ref="RTK58:RTL58"/>
    <mergeCell ref="RTU58:RTV58"/>
    <mergeCell ref="RTW58:RTX58"/>
    <mergeCell ref="RUG58:RUH58"/>
    <mergeCell ref="RUI58:RUJ58"/>
    <mergeCell ref="RUS58:RUT58"/>
    <mergeCell ref="RUU58:RUV58"/>
    <mergeCell ref="RVE58:RVF58"/>
    <mergeCell ref="RVG58:RVH58"/>
    <mergeCell ref="RRM58:RRN58"/>
    <mergeCell ref="RRO58:RRP58"/>
    <mergeCell ref="RRY58:RRZ58"/>
    <mergeCell ref="RSA58:RSB58"/>
    <mergeCell ref="RSK58:RSL58"/>
    <mergeCell ref="RSM58:RSN58"/>
    <mergeCell ref="RSW58:RSX58"/>
    <mergeCell ref="RSY58:RSZ58"/>
    <mergeCell ref="RTI58:RTJ58"/>
    <mergeCell ref="RPG58:RPH58"/>
    <mergeCell ref="RPQ58:RPR58"/>
    <mergeCell ref="RPS58:RPT58"/>
    <mergeCell ref="RQC58:RQD58"/>
    <mergeCell ref="RQE58:RQF58"/>
    <mergeCell ref="RQO58:RQP58"/>
    <mergeCell ref="RQQ58:RQR58"/>
    <mergeCell ref="RRA58:RRB58"/>
    <mergeCell ref="RRC58:RRD58"/>
    <mergeCell ref="RNI58:RNJ58"/>
    <mergeCell ref="RNK58:RNL58"/>
    <mergeCell ref="RNU58:RNV58"/>
    <mergeCell ref="RNW58:RNX58"/>
    <mergeCell ref="ROG58:ROH58"/>
    <mergeCell ref="ROI58:ROJ58"/>
    <mergeCell ref="ROS58:ROT58"/>
    <mergeCell ref="ROU58:ROV58"/>
    <mergeCell ref="RPE58:RPF58"/>
    <mergeCell ref="RLC58:RLD58"/>
    <mergeCell ref="RLM58:RLN58"/>
    <mergeCell ref="RLO58:RLP58"/>
    <mergeCell ref="RLY58:RLZ58"/>
    <mergeCell ref="RMA58:RMB58"/>
    <mergeCell ref="RMK58:RML58"/>
    <mergeCell ref="RMM58:RMN58"/>
    <mergeCell ref="RMW58:RMX58"/>
    <mergeCell ref="RMY58:RMZ58"/>
    <mergeCell ref="RJE58:RJF58"/>
    <mergeCell ref="RJG58:RJH58"/>
    <mergeCell ref="RJQ58:RJR58"/>
    <mergeCell ref="RJS58:RJT58"/>
    <mergeCell ref="RKC58:RKD58"/>
    <mergeCell ref="RKE58:RKF58"/>
    <mergeCell ref="RKO58:RKP58"/>
    <mergeCell ref="RKQ58:RKR58"/>
    <mergeCell ref="RLA58:RLB58"/>
    <mergeCell ref="RGY58:RGZ58"/>
    <mergeCell ref="RHI58:RHJ58"/>
    <mergeCell ref="RHK58:RHL58"/>
    <mergeCell ref="RHU58:RHV58"/>
    <mergeCell ref="RHW58:RHX58"/>
    <mergeCell ref="RIG58:RIH58"/>
    <mergeCell ref="RII58:RIJ58"/>
    <mergeCell ref="RIS58:RIT58"/>
    <mergeCell ref="RIU58:RIV58"/>
    <mergeCell ref="RFA58:RFB58"/>
    <mergeCell ref="RFC58:RFD58"/>
    <mergeCell ref="RFM58:RFN58"/>
    <mergeCell ref="RFO58:RFP58"/>
    <mergeCell ref="RFY58:RFZ58"/>
    <mergeCell ref="RGA58:RGB58"/>
    <mergeCell ref="RGK58:RGL58"/>
    <mergeCell ref="RGM58:RGN58"/>
    <mergeCell ref="RGW58:RGX58"/>
    <mergeCell ref="RCU58:RCV58"/>
    <mergeCell ref="RDE58:RDF58"/>
    <mergeCell ref="RDG58:RDH58"/>
    <mergeCell ref="RDQ58:RDR58"/>
    <mergeCell ref="RDS58:RDT58"/>
    <mergeCell ref="REC58:RED58"/>
    <mergeCell ref="REE58:REF58"/>
    <mergeCell ref="REO58:REP58"/>
    <mergeCell ref="REQ58:RER58"/>
    <mergeCell ref="RAW58:RAX58"/>
    <mergeCell ref="RAY58:RAZ58"/>
    <mergeCell ref="RBI58:RBJ58"/>
    <mergeCell ref="RBK58:RBL58"/>
    <mergeCell ref="RBU58:RBV58"/>
    <mergeCell ref="RBW58:RBX58"/>
    <mergeCell ref="RCG58:RCH58"/>
    <mergeCell ref="RCI58:RCJ58"/>
    <mergeCell ref="RCS58:RCT58"/>
    <mergeCell ref="QYQ58:QYR58"/>
    <mergeCell ref="QZA58:QZB58"/>
    <mergeCell ref="QZC58:QZD58"/>
    <mergeCell ref="QZM58:QZN58"/>
    <mergeCell ref="QZO58:QZP58"/>
    <mergeCell ref="QZY58:QZZ58"/>
    <mergeCell ref="RAA58:RAB58"/>
    <mergeCell ref="RAK58:RAL58"/>
    <mergeCell ref="RAM58:RAN58"/>
    <mergeCell ref="QWS58:QWT58"/>
    <mergeCell ref="QWU58:QWV58"/>
    <mergeCell ref="QXE58:QXF58"/>
    <mergeCell ref="QXG58:QXH58"/>
    <mergeCell ref="QXQ58:QXR58"/>
    <mergeCell ref="QXS58:QXT58"/>
    <mergeCell ref="QYC58:QYD58"/>
    <mergeCell ref="QYE58:QYF58"/>
    <mergeCell ref="QYO58:QYP58"/>
    <mergeCell ref="QUM58:QUN58"/>
    <mergeCell ref="QUW58:QUX58"/>
    <mergeCell ref="QUY58:QUZ58"/>
    <mergeCell ref="QVI58:QVJ58"/>
    <mergeCell ref="QVK58:QVL58"/>
    <mergeCell ref="QVU58:QVV58"/>
    <mergeCell ref="QVW58:QVX58"/>
    <mergeCell ref="QWG58:QWH58"/>
    <mergeCell ref="QWI58:QWJ58"/>
    <mergeCell ref="QSO58:QSP58"/>
    <mergeCell ref="QSQ58:QSR58"/>
    <mergeCell ref="QTA58:QTB58"/>
    <mergeCell ref="QTC58:QTD58"/>
    <mergeCell ref="QTM58:QTN58"/>
    <mergeCell ref="QTO58:QTP58"/>
    <mergeCell ref="QTY58:QTZ58"/>
    <mergeCell ref="QUA58:QUB58"/>
    <mergeCell ref="QUK58:QUL58"/>
    <mergeCell ref="QQI58:QQJ58"/>
    <mergeCell ref="QQS58:QQT58"/>
    <mergeCell ref="QQU58:QQV58"/>
    <mergeCell ref="QRE58:QRF58"/>
    <mergeCell ref="QRG58:QRH58"/>
    <mergeCell ref="QRQ58:QRR58"/>
    <mergeCell ref="QRS58:QRT58"/>
    <mergeCell ref="QSC58:QSD58"/>
    <mergeCell ref="QSE58:QSF58"/>
    <mergeCell ref="QOK58:QOL58"/>
    <mergeCell ref="QOM58:QON58"/>
    <mergeCell ref="QOW58:QOX58"/>
    <mergeCell ref="QOY58:QOZ58"/>
    <mergeCell ref="QPI58:QPJ58"/>
    <mergeCell ref="QPK58:QPL58"/>
    <mergeCell ref="QPU58:QPV58"/>
    <mergeCell ref="QPW58:QPX58"/>
    <mergeCell ref="QQG58:QQH58"/>
    <mergeCell ref="QME58:QMF58"/>
    <mergeCell ref="QMO58:QMP58"/>
    <mergeCell ref="QMQ58:QMR58"/>
    <mergeCell ref="QNA58:QNB58"/>
    <mergeCell ref="QNC58:QND58"/>
    <mergeCell ref="QNM58:QNN58"/>
    <mergeCell ref="QNO58:QNP58"/>
    <mergeCell ref="QNY58:QNZ58"/>
    <mergeCell ref="QOA58:QOB58"/>
    <mergeCell ref="QKG58:QKH58"/>
    <mergeCell ref="QKI58:QKJ58"/>
    <mergeCell ref="QKS58:QKT58"/>
    <mergeCell ref="QKU58:QKV58"/>
    <mergeCell ref="QLE58:QLF58"/>
    <mergeCell ref="QLG58:QLH58"/>
    <mergeCell ref="QLQ58:QLR58"/>
    <mergeCell ref="QLS58:QLT58"/>
    <mergeCell ref="QMC58:QMD58"/>
    <mergeCell ref="QIA58:QIB58"/>
    <mergeCell ref="QIK58:QIL58"/>
    <mergeCell ref="QIM58:QIN58"/>
    <mergeCell ref="QIW58:QIX58"/>
    <mergeCell ref="QIY58:QIZ58"/>
    <mergeCell ref="QJI58:QJJ58"/>
    <mergeCell ref="QJK58:QJL58"/>
    <mergeCell ref="QJU58:QJV58"/>
    <mergeCell ref="QJW58:QJX58"/>
    <mergeCell ref="QGC58:QGD58"/>
    <mergeCell ref="QGE58:QGF58"/>
    <mergeCell ref="QGO58:QGP58"/>
    <mergeCell ref="QGQ58:QGR58"/>
    <mergeCell ref="QHA58:QHB58"/>
    <mergeCell ref="QHC58:QHD58"/>
    <mergeCell ref="QHM58:QHN58"/>
    <mergeCell ref="QHO58:QHP58"/>
    <mergeCell ref="QHY58:QHZ58"/>
    <mergeCell ref="QDW58:QDX58"/>
    <mergeCell ref="QEG58:QEH58"/>
    <mergeCell ref="QEI58:QEJ58"/>
    <mergeCell ref="QES58:QET58"/>
    <mergeCell ref="QEU58:QEV58"/>
    <mergeCell ref="QFE58:QFF58"/>
    <mergeCell ref="QFG58:QFH58"/>
    <mergeCell ref="QFQ58:QFR58"/>
    <mergeCell ref="QFS58:QFT58"/>
    <mergeCell ref="QBY58:QBZ58"/>
    <mergeCell ref="QCA58:QCB58"/>
    <mergeCell ref="QCK58:QCL58"/>
    <mergeCell ref="QCM58:QCN58"/>
    <mergeCell ref="QCW58:QCX58"/>
    <mergeCell ref="QCY58:QCZ58"/>
    <mergeCell ref="QDI58:QDJ58"/>
    <mergeCell ref="QDK58:QDL58"/>
    <mergeCell ref="QDU58:QDV58"/>
    <mergeCell ref="PZS58:PZT58"/>
    <mergeCell ref="QAC58:QAD58"/>
    <mergeCell ref="QAE58:QAF58"/>
    <mergeCell ref="QAO58:QAP58"/>
    <mergeCell ref="QAQ58:QAR58"/>
    <mergeCell ref="QBA58:QBB58"/>
    <mergeCell ref="QBC58:QBD58"/>
    <mergeCell ref="QBM58:QBN58"/>
    <mergeCell ref="QBO58:QBP58"/>
    <mergeCell ref="PXU58:PXV58"/>
    <mergeCell ref="PXW58:PXX58"/>
    <mergeCell ref="PYG58:PYH58"/>
    <mergeCell ref="PYI58:PYJ58"/>
    <mergeCell ref="PYS58:PYT58"/>
    <mergeCell ref="PYU58:PYV58"/>
    <mergeCell ref="PZE58:PZF58"/>
    <mergeCell ref="PZG58:PZH58"/>
    <mergeCell ref="PZQ58:PZR58"/>
    <mergeCell ref="PVO58:PVP58"/>
    <mergeCell ref="PVY58:PVZ58"/>
    <mergeCell ref="PWA58:PWB58"/>
    <mergeCell ref="PWK58:PWL58"/>
    <mergeCell ref="PWM58:PWN58"/>
    <mergeCell ref="PWW58:PWX58"/>
    <mergeCell ref="PWY58:PWZ58"/>
    <mergeCell ref="PXI58:PXJ58"/>
    <mergeCell ref="PXK58:PXL58"/>
    <mergeCell ref="PTQ58:PTR58"/>
    <mergeCell ref="PTS58:PTT58"/>
    <mergeCell ref="PUC58:PUD58"/>
    <mergeCell ref="PUE58:PUF58"/>
    <mergeCell ref="PUO58:PUP58"/>
    <mergeCell ref="PUQ58:PUR58"/>
    <mergeCell ref="PVA58:PVB58"/>
    <mergeCell ref="PVC58:PVD58"/>
    <mergeCell ref="PVM58:PVN58"/>
    <mergeCell ref="PRK58:PRL58"/>
    <mergeCell ref="PRU58:PRV58"/>
    <mergeCell ref="PRW58:PRX58"/>
    <mergeCell ref="PSG58:PSH58"/>
    <mergeCell ref="PSI58:PSJ58"/>
    <mergeCell ref="PSS58:PST58"/>
    <mergeCell ref="PSU58:PSV58"/>
    <mergeCell ref="PTE58:PTF58"/>
    <mergeCell ref="PTG58:PTH58"/>
    <mergeCell ref="PPM58:PPN58"/>
    <mergeCell ref="PPO58:PPP58"/>
    <mergeCell ref="PPY58:PPZ58"/>
    <mergeCell ref="PQA58:PQB58"/>
    <mergeCell ref="PQK58:PQL58"/>
    <mergeCell ref="PQM58:PQN58"/>
    <mergeCell ref="PQW58:PQX58"/>
    <mergeCell ref="PQY58:PQZ58"/>
    <mergeCell ref="PRI58:PRJ58"/>
    <mergeCell ref="PNG58:PNH58"/>
    <mergeCell ref="PNQ58:PNR58"/>
    <mergeCell ref="PNS58:PNT58"/>
    <mergeCell ref="POC58:POD58"/>
    <mergeCell ref="POE58:POF58"/>
    <mergeCell ref="POO58:POP58"/>
    <mergeCell ref="POQ58:POR58"/>
    <mergeCell ref="PPA58:PPB58"/>
    <mergeCell ref="PPC58:PPD58"/>
    <mergeCell ref="PLI58:PLJ58"/>
    <mergeCell ref="PLK58:PLL58"/>
    <mergeCell ref="PLU58:PLV58"/>
    <mergeCell ref="PLW58:PLX58"/>
    <mergeCell ref="PMG58:PMH58"/>
    <mergeCell ref="PMI58:PMJ58"/>
    <mergeCell ref="PMS58:PMT58"/>
    <mergeCell ref="PMU58:PMV58"/>
    <mergeCell ref="PNE58:PNF58"/>
    <mergeCell ref="PJC58:PJD58"/>
    <mergeCell ref="PJM58:PJN58"/>
    <mergeCell ref="PJO58:PJP58"/>
    <mergeCell ref="PJY58:PJZ58"/>
    <mergeCell ref="PKA58:PKB58"/>
    <mergeCell ref="PKK58:PKL58"/>
    <mergeCell ref="PKM58:PKN58"/>
    <mergeCell ref="PKW58:PKX58"/>
    <mergeCell ref="PKY58:PKZ58"/>
    <mergeCell ref="PHE58:PHF58"/>
    <mergeCell ref="PHG58:PHH58"/>
    <mergeCell ref="PHQ58:PHR58"/>
    <mergeCell ref="PHS58:PHT58"/>
    <mergeCell ref="PIC58:PID58"/>
    <mergeCell ref="PIE58:PIF58"/>
    <mergeCell ref="PIO58:PIP58"/>
    <mergeCell ref="PIQ58:PIR58"/>
    <mergeCell ref="PJA58:PJB58"/>
    <mergeCell ref="PEY58:PEZ58"/>
    <mergeCell ref="PFI58:PFJ58"/>
    <mergeCell ref="PFK58:PFL58"/>
    <mergeCell ref="PFU58:PFV58"/>
    <mergeCell ref="PFW58:PFX58"/>
    <mergeCell ref="PGG58:PGH58"/>
    <mergeCell ref="PGI58:PGJ58"/>
    <mergeCell ref="PGS58:PGT58"/>
    <mergeCell ref="PGU58:PGV58"/>
    <mergeCell ref="PDA58:PDB58"/>
    <mergeCell ref="PDC58:PDD58"/>
    <mergeCell ref="PDM58:PDN58"/>
    <mergeCell ref="PDO58:PDP58"/>
    <mergeCell ref="PDY58:PDZ58"/>
    <mergeCell ref="PEA58:PEB58"/>
    <mergeCell ref="PEK58:PEL58"/>
    <mergeCell ref="PEM58:PEN58"/>
    <mergeCell ref="PEW58:PEX58"/>
    <mergeCell ref="PAU58:PAV58"/>
    <mergeCell ref="PBE58:PBF58"/>
    <mergeCell ref="PBG58:PBH58"/>
    <mergeCell ref="PBQ58:PBR58"/>
    <mergeCell ref="PBS58:PBT58"/>
    <mergeCell ref="PCC58:PCD58"/>
    <mergeCell ref="PCE58:PCF58"/>
    <mergeCell ref="PCO58:PCP58"/>
    <mergeCell ref="PCQ58:PCR58"/>
    <mergeCell ref="OYW58:OYX58"/>
    <mergeCell ref="OYY58:OYZ58"/>
    <mergeCell ref="OZI58:OZJ58"/>
    <mergeCell ref="OZK58:OZL58"/>
    <mergeCell ref="OZU58:OZV58"/>
    <mergeCell ref="OZW58:OZX58"/>
    <mergeCell ref="PAG58:PAH58"/>
    <mergeCell ref="PAI58:PAJ58"/>
    <mergeCell ref="PAS58:PAT58"/>
    <mergeCell ref="OWQ58:OWR58"/>
    <mergeCell ref="OXA58:OXB58"/>
    <mergeCell ref="OXC58:OXD58"/>
    <mergeCell ref="OXM58:OXN58"/>
    <mergeCell ref="OXO58:OXP58"/>
    <mergeCell ref="OXY58:OXZ58"/>
    <mergeCell ref="OYA58:OYB58"/>
    <mergeCell ref="OYK58:OYL58"/>
    <mergeCell ref="OYM58:OYN58"/>
    <mergeCell ref="OUS58:OUT58"/>
    <mergeCell ref="OUU58:OUV58"/>
    <mergeCell ref="OVE58:OVF58"/>
    <mergeCell ref="OVG58:OVH58"/>
    <mergeCell ref="OVQ58:OVR58"/>
    <mergeCell ref="OVS58:OVT58"/>
    <mergeCell ref="OWC58:OWD58"/>
    <mergeCell ref="OWE58:OWF58"/>
    <mergeCell ref="OWO58:OWP58"/>
    <mergeCell ref="OSM58:OSN58"/>
    <mergeCell ref="OSW58:OSX58"/>
    <mergeCell ref="OSY58:OSZ58"/>
    <mergeCell ref="OTI58:OTJ58"/>
    <mergeCell ref="OTK58:OTL58"/>
    <mergeCell ref="OTU58:OTV58"/>
    <mergeCell ref="OTW58:OTX58"/>
    <mergeCell ref="OUG58:OUH58"/>
    <mergeCell ref="OUI58:OUJ58"/>
    <mergeCell ref="OQO58:OQP58"/>
    <mergeCell ref="OQQ58:OQR58"/>
    <mergeCell ref="ORA58:ORB58"/>
    <mergeCell ref="ORC58:ORD58"/>
    <mergeCell ref="ORM58:ORN58"/>
    <mergeCell ref="ORO58:ORP58"/>
    <mergeCell ref="ORY58:ORZ58"/>
    <mergeCell ref="OSA58:OSB58"/>
    <mergeCell ref="OSK58:OSL58"/>
    <mergeCell ref="OOI58:OOJ58"/>
    <mergeCell ref="OOS58:OOT58"/>
    <mergeCell ref="OOU58:OOV58"/>
    <mergeCell ref="OPE58:OPF58"/>
    <mergeCell ref="OPG58:OPH58"/>
    <mergeCell ref="OPQ58:OPR58"/>
    <mergeCell ref="OPS58:OPT58"/>
    <mergeCell ref="OQC58:OQD58"/>
    <mergeCell ref="OQE58:OQF58"/>
    <mergeCell ref="OMK58:OML58"/>
    <mergeCell ref="OMM58:OMN58"/>
    <mergeCell ref="OMW58:OMX58"/>
    <mergeCell ref="OMY58:OMZ58"/>
    <mergeCell ref="ONI58:ONJ58"/>
    <mergeCell ref="ONK58:ONL58"/>
    <mergeCell ref="ONU58:ONV58"/>
    <mergeCell ref="ONW58:ONX58"/>
    <mergeCell ref="OOG58:OOH58"/>
    <mergeCell ref="OKE58:OKF58"/>
    <mergeCell ref="OKO58:OKP58"/>
    <mergeCell ref="OKQ58:OKR58"/>
    <mergeCell ref="OLA58:OLB58"/>
    <mergeCell ref="OLC58:OLD58"/>
    <mergeCell ref="OLM58:OLN58"/>
    <mergeCell ref="OLO58:OLP58"/>
    <mergeCell ref="OLY58:OLZ58"/>
    <mergeCell ref="OMA58:OMB58"/>
    <mergeCell ref="OIG58:OIH58"/>
    <mergeCell ref="OII58:OIJ58"/>
    <mergeCell ref="OIS58:OIT58"/>
    <mergeCell ref="OIU58:OIV58"/>
    <mergeCell ref="OJE58:OJF58"/>
    <mergeCell ref="OJG58:OJH58"/>
    <mergeCell ref="OJQ58:OJR58"/>
    <mergeCell ref="OJS58:OJT58"/>
    <mergeCell ref="OKC58:OKD58"/>
    <mergeCell ref="OGA58:OGB58"/>
    <mergeCell ref="OGK58:OGL58"/>
    <mergeCell ref="OGM58:OGN58"/>
    <mergeCell ref="OGW58:OGX58"/>
    <mergeCell ref="OGY58:OGZ58"/>
    <mergeCell ref="OHI58:OHJ58"/>
    <mergeCell ref="OHK58:OHL58"/>
    <mergeCell ref="OHU58:OHV58"/>
    <mergeCell ref="OHW58:OHX58"/>
    <mergeCell ref="OEC58:OED58"/>
    <mergeCell ref="OEE58:OEF58"/>
    <mergeCell ref="OEO58:OEP58"/>
    <mergeCell ref="OEQ58:OER58"/>
    <mergeCell ref="OFA58:OFB58"/>
    <mergeCell ref="OFC58:OFD58"/>
    <mergeCell ref="OFM58:OFN58"/>
    <mergeCell ref="OFO58:OFP58"/>
    <mergeCell ref="OFY58:OFZ58"/>
    <mergeCell ref="OBW58:OBX58"/>
    <mergeCell ref="OCG58:OCH58"/>
    <mergeCell ref="OCI58:OCJ58"/>
    <mergeCell ref="OCS58:OCT58"/>
    <mergeCell ref="OCU58:OCV58"/>
    <mergeCell ref="ODE58:ODF58"/>
    <mergeCell ref="ODG58:ODH58"/>
    <mergeCell ref="ODQ58:ODR58"/>
    <mergeCell ref="ODS58:ODT58"/>
    <mergeCell ref="NZY58:NZZ58"/>
    <mergeCell ref="OAA58:OAB58"/>
    <mergeCell ref="OAK58:OAL58"/>
    <mergeCell ref="OAM58:OAN58"/>
    <mergeCell ref="OAW58:OAX58"/>
    <mergeCell ref="OAY58:OAZ58"/>
    <mergeCell ref="OBI58:OBJ58"/>
    <mergeCell ref="OBK58:OBL58"/>
    <mergeCell ref="OBU58:OBV58"/>
    <mergeCell ref="NXS58:NXT58"/>
    <mergeCell ref="NYC58:NYD58"/>
    <mergeCell ref="NYE58:NYF58"/>
    <mergeCell ref="NYO58:NYP58"/>
    <mergeCell ref="NYQ58:NYR58"/>
    <mergeCell ref="NZA58:NZB58"/>
    <mergeCell ref="NZC58:NZD58"/>
    <mergeCell ref="NZM58:NZN58"/>
    <mergeCell ref="NZO58:NZP58"/>
    <mergeCell ref="NVU58:NVV58"/>
    <mergeCell ref="NVW58:NVX58"/>
    <mergeCell ref="NWG58:NWH58"/>
    <mergeCell ref="NWI58:NWJ58"/>
    <mergeCell ref="NWS58:NWT58"/>
    <mergeCell ref="NWU58:NWV58"/>
    <mergeCell ref="NXE58:NXF58"/>
    <mergeCell ref="NXG58:NXH58"/>
    <mergeCell ref="NXQ58:NXR58"/>
    <mergeCell ref="NTO58:NTP58"/>
    <mergeCell ref="NTY58:NTZ58"/>
    <mergeCell ref="NUA58:NUB58"/>
    <mergeCell ref="NUK58:NUL58"/>
    <mergeCell ref="NUM58:NUN58"/>
    <mergeCell ref="NUW58:NUX58"/>
    <mergeCell ref="NUY58:NUZ58"/>
    <mergeCell ref="NVI58:NVJ58"/>
    <mergeCell ref="NVK58:NVL58"/>
    <mergeCell ref="NRQ58:NRR58"/>
    <mergeCell ref="NRS58:NRT58"/>
    <mergeCell ref="NSC58:NSD58"/>
    <mergeCell ref="NSE58:NSF58"/>
    <mergeCell ref="NSO58:NSP58"/>
    <mergeCell ref="NSQ58:NSR58"/>
    <mergeCell ref="NTA58:NTB58"/>
    <mergeCell ref="NTC58:NTD58"/>
    <mergeCell ref="NTM58:NTN58"/>
    <mergeCell ref="NPK58:NPL58"/>
    <mergeCell ref="NPU58:NPV58"/>
    <mergeCell ref="NPW58:NPX58"/>
    <mergeCell ref="NQG58:NQH58"/>
    <mergeCell ref="NQI58:NQJ58"/>
    <mergeCell ref="NQS58:NQT58"/>
    <mergeCell ref="NQU58:NQV58"/>
    <mergeCell ref="NRE58:NRF58"/>
    <mergeCell ref="NRG58:NRH58"/>
    <mergeCell ref="NNM58:NNN58"/>
    <mergeCell ref="NNO58:NNP58"/>
    <mergeCell ref="NNY58:NNZ58"/>
    <mergeCell ref="NOA58:NOB58"/>
    <mergeCell ref="NOK58:NOL58"/>
    <mergeCell ref="NOM58:NON58"/>
    <mergeCell ref="NOW58:NOX58"/>
    <mergeCell ref="NOY58:NOZ58"/>
    <mergeCell ref="NPI58:NPJ58"/>
    <mergeCell ref="NLG58:NLH58"/>
    <mergeCell ref="NLQ58:NLR58"/>
    <mergeCell ref="NLS58:NLT58"/>
    <mergeCell ref="NMC58:NMD58"/>
    <mergeCell ref="NME58:NMF58"/>
    <mergeCell ref="NMO58:NMP58"/>
    <mergeCell ref="NMQ58:NMR58"/>
    <mergeCell ref="NNA58:NNB58"/>
    <mergeCell ref="NNC58:NND58"/>
    <mergeCell ref="NJI58:NJJ58"/>
    <mergeCell ref="NJK58:NJL58"/>
    <mergeCell ref="NJU58:NJV58"/>
    <mergeCell ref="NJW58:NJX58"/>
    <mergeCell ref="NKG58:NKH58"/>
    <mergeCell ref="NKI58:NKJ58"/>
    <mergeCell ref="NKS58:NKT58"/>
    <mergeCell ref="NKU58:NKV58"/>
    <mergeCell ref="NLE58:NLF58"/>
    <mergeCell ref="NHC58:NHD58"/>
    <mergeCell ref="NHM58:NHN58"/>
    <mergeCell ref="NHO58:NHP58"/>
    <mergeCell ref="NHY58:NHZ58"/>
    <mergeCell ref="NIA58:NIB58"/>
    <mergeCell ref="NIK58:NIL58"/>
    <mergeCell ref="NIM58:NIN58"/>
    <mergeCell ref="NIW58:NIX58"/>
    <mergeCell ref="NIY58:NIZ58"/>
    <mergeCell ref="NFE58:NFF58"/>
    <mergeCell ref="NFG58:NFH58"/>
    <mergeCell ref="NFQ58:NFR58"/>
    <mergeCell ref="NFS58:NFT58"/>
    <mergeCell ref="NGC58:NGD58"/>
    <mergeCell ref="NGE58:NGF58"/>
    <mergeCell ref="NGO58:NGP58"/>
    <mergeCell ref="NGQ58:NGR58"/>
    <mergeCell ref="NHA58:NHB58"/>
    <mergeCell ref="NCY58:NCZ58"/>
    <mergeCell ref="NDI58:NDJ58"/>
    <mergeCell ref="NDK58:NDL58"/>
    <mergeCell ref="NDU58:NDV58"/>
    <mergeCell ref="NDW58:NDX58"/>
    <mergeCell ref="NEG58:NEH58"/>
    <mergeCell ref="NEI58:NEJ58"/>
    <mergeCell ref="NES58:NET58"/>
    <mergeCell ref="NEU58:NEV58"/>
    <mergeCell ref="NBA58:NBB58"/>
    <mergeCell ref="NBC58:NBD58"/>
    <mergeCell ref="NBM58:NBN58"/>
    <mergeCell ref="NBO58:NBP58"/>
    <mergeCell ref="NBY58:NBZ58"/>
    <mergeCell ref="NCA58:NCB58"/>
    <mergeCell ref="NCK58:NCL58"/>
    <mergeCell ref="NCM58:NCN58"/>
    <mergeCell ref="NCW58:NCX58"/>
    <mergeCell ref="MYU58:MYV58"/>
    <mergeCell ref="MZE58:MZF58"/>
    <mergeCell ref="MZG58:MZH58"/>
    <mergeCell ref="MZQ58:MZR58"/>
    <mergeCell ref="MZS58:MZT58"/>
    <mergeCell ref="NAC58:NAD58"/>
    <mergeCell ref="NAE58:NAF58"/>
    <mergeCell ref="NAO58:NAP58"/>
    <mergeCell ref="NAQ58:NAR58"/>
    <mergeCell ref="MWW58:MWX58"/>
    <mergeCell ref="MWY58:MWZ58"/>
    <mergeCell ref="MXI58:MXJ58"/>
    <mergeCell ref="MXK58:MXL58"/>
    <mergeCell ref="MXU58:MXV58"/>
    <mergeCell ref="MXW58:MXX58"/>
    <mergeCell ref="MYG58:MYH58"/>
    <mergeCell ref="MYI58:MYJ58"/>
    <mergeCell ref="MYS58:MYT58"/>
    <mergeCell ref="MUQ58:MUR58"/>
    <mergeCell ref="MVA58:MVB58"/>
    <mergeCell ref="MVC58:MVD58"/>
    <mergeCell ref="MVM58:MVN58"/>
    <mergeCell ref="MVO58:MVP58"/>
    <mergeCell ref="MVY58:MVZ58"/>
    <mergeCell ref="MWA58:MWB58"/>
    <mergeCell ref="MWK58:MWL58"/>
    <mergeCell ref="MWM58:MWN58"/>
    <mergeCell ref="MSS58:MST58"/>
    <mergeCell ref="MSU58:MSV58"/>
    <mergeCell ref="MTE58:MTF58"/>
    <mergeCell ref="MTG58:MTH58"/>
    <mergeCell ref="MTQ58:MTR58"/>
    <mergeCell ref="MTS58:MTT58"/>
    <mergeCell ref="MUC58:MUD58"/>
    <mergeCell ref="MUE58:MUF58"/>
    <mergeCell ref="MUO58:MUP58"/>
    <mergeCell ref="MQM58:MQN58"/>
    <mergeCell ref="MQW58:MQX58"/>
    <mergeCell ref="MQY58:MQZ58"/>
    <mergeCell ref="MRI58:MRJ58"/>
    <mergeCell ref="MRK58:MRL58"/>
    <mergeCell ref="MRU58:MRV58"/>
    <mergeCell ref="MRW58:MRX58"/>
    <mergeCell ref="MSG58:MSH58"/>
    <mergeCell ref="MSI58:MSJ58"/>
    <mergeCell ref="MOO58:MOP58"/>
    <mergeCell ref="MOQ58:MOR58"/>
    <mergeCell ref="MPA58:MPB58"/>
    <mergeCell ref="MPC58:MPD58"/>
    <mergeCell ref="MPM58:MPN58"/>
    <mergeCell ref="MPO58:MPP58"/>
    <mergeCell ref="MPY58:MPZ58"/>
    <mergeCell ref="MQA58:MQB58"/>
    <mergeCell ref="MQK58:MQL58"/>
    <mergeCell ref="MMI58:MMJ58"/>
    <mergeCell ref="MMS58:MMT58"/>
    <mergeCell ref="MMU58:MMV58"/>
    <mergeCell ref="MNE58:MNF58"/>
    <mergeCell ref="MNG58:MNH58"/>
    <mergeCell ref="MNQ58:MNR58"/>
    <mergeCell ref="MNS58:MNT58"/>
    <mergeCell ref="MOC58:MOD58"/>
    <mergeCell ref="MOE58:MOF58"/>
    <mergeCell ref="MKK58:MKL58"/>
    <mergeCell ref="MKM58:MKN58"/>
    <mergeCell ref="MKW58:MKX58"/>
    <mergeCell ref="MKY58:MKZ58"/>
    <mergeCell ref="MLI58:MLJ58"/>
    <mergeCell ref="MLK58:MLL58"/>
    <mergeCell ref="MLU58:MLV58"/>
    <mergeCell ref="MLW58:MLX58"/>
    <mergeCell ref="MMG58:MMH58"/>
    <mergeCell ref="MIE58:MIF58"/>
    <mergeCell ref="MIO58:MIP58"/>
    <mergeCell ref="MIQ58:MIR58"/>
    <mergeCell ref="MJA58:MJB58"/>
    <mergeCell ref="MJC58:MJD58"/>
    <mergeCell ref="MJM58:MJN58"/>
    <mergeCell ref="MJO58:MJP58"/>
    <mergeCell ref="MJY58:MJZ58"/>
    <mergeCell ref="MKA58:MKB58"/>
    <mergeCell ref="MGG58:MGH58"/>
    <mergeCell ref="MGI58:MGJ58"/>
    <mergeCell ref="MGS58:MGT58"/>
    <mergeCell ref="MGU58:MGV58"/>
    <mergeCell ref="MHE58:MHF58"/>
    <mergeCell ref="MHG58:MHH58"/>
    <mergeCell ref="MHQ58:MHR58"/>
    <mergeCell ref="MHS58:MHT58"/>
    <mergeCell ref="MIC58:MID58"/>
    <mergeCell ref="MEA58:MEB58"/>
    <mergeCell ref="MEK58:MEL58"/>
    <mergeCell ref="MEM58:MEN58"/>
    <mergeCell ref="MEW58:MEX58"/>
    <mergeCell ref="MEY58:MEZ58"/>
    <mergeCell ref="MFI58:MFJ58"/>
    <mergeCell ref="MFK58:MFL58"/>
    <mergeCell ref="MFU58:MFV58"/>
    <mergeCell ref="MFW58:MFX58"/>
    <mergeCell ref="MCC58:MCD58"/>
    <mergeCell ref="MCE58:MCF58"/>
    <mergeCell ref="MCO58:MCP58"/>
    <mergeCell ref="MCQ58:MCR58"/>
    <mergeCell ref="MDA58:MDB58"/>
    <mergeCell ref="MDC58:MDD58"/>
    <mergeCell ref="MDM58:MDN58"/>
    <mergeCell ref="MDO58:MDP58"/>
    <mergeCell ref="MDY58:MDZ58"/>
    <mergeCell ref="LZW58:LZX58"/>
    <mergeCell ref="MAG58:MAH58"/>
    <mergeCell ref="MAI58:MAJ58"/>
    <mergeCell ref="MAS58:MAT58"/>
    <mergeCell ref="MAU58:MAV58"/>
    <mergeCell ref="MBE58:MBF58"/>
    <mergeCell ref="MBG58:MBH58"/>
    <mergeCell ref="MBQ58:MBR58"/>
    <mergeCell ref="MBS58:MBT58"/>
    <mergeCell ref="LXY58:LXZ58"/>
    <mergeCell ref="LYA58:LYB58"/>
    <mergeCell ref="LYK58:LYL58"/>
    <mergeCell ref="LYM58:LYN58"/>
    <mergeCell ref="LYW58:LYX58"/>
    <mergeCell ref="LYY58:LYZ58"/>
    <mergeCell ref="LZI58:LZJ58"/>
    <mergeCell ref="LZK58:LZL58"/>
    <mergeCell ref="LZU58:LZV58"/>
    <mergeCell ref="LVS58:LVT58"/>
    <mergeCell ref="LWC58:LWD58"/>
    <mergeCell ref="LWE58:LWF58"/>
    <mergeCell ref="LWO58:LWP58"/>
    <mergeCell ref="LWQ58:LWR58"/>
    <mergeCell ref="LXA58:LXB58"/>
    <mergeCell ref="LXC58:LXD58"/>
    <mergeCell ref="LXM58:LXN58"/>
    <mergeCell ref="LXO58:LXP58"/>
    <mergeCell ref="LTU58:LTV58"/>
    <mergeCell ref="LTW58:LTX58"/>
    <mergeCell ref="LUG58:LUH58"/>
    <mergeCell ref="LUI58:LUJ58"/>
    <mergeCell ref="LUS58:LUT58"/>
    <mergeCell ref="LUU58:LUV58"/>
    <mergeCell ref="LVE58:LVF58"/>
    <mergeCell ref="LVG58:LVH58"/>
    <mergeCell ref="LVQ58:LVR58"/>
    <mergeCell ref="LRO58:LRP58"/>
    <mergeCell ref="LRY58:LRZ58"/>
    <mergeCell ref="LSA58:LSB58"/>
    <mergeCell ref="LSK58:LSL58"/>
    <mergeCell ref="LSM58:LSN58"/>
    <mergeCell ref="LSW58:LSX58"/>
    <mergeCell ref="LSY58:LSZ58"/>
    <mergeCell ref="LTI58:LTJ58"/>
    <mergeCell ref="LTK58:LTL58"/>
    <mergeCell ref="LPQ58:LPR58"/>
    <mergeCell ref="LPS58:LPT58"/>
    <mergeCell ref="LQC58:LQD58"/>
    <mergeCell ref="LQE58:LQF58"/>
    <mergeCell ref="LQO58:LQP58"/>
    <mergeCell ref="LQQ58:LQR58"/>
    <mergeCell ref="LRA58:LRB58"/>
    <mergeCell ref="LRC58:LRD58"/>
    <mergeCell ref="LRM58:LRN58"/>
    <mergeCell ref="LNK58:LNL58"/>
    <mergeCell ref="LNU58:LNV58"/>
    <mergeCell ref="LNW58:LNX58"/>
    <mergeCell ref="LOG58:LOH58"/>
    <mergeCell ref="LOI58:LOJ58"/>
    <mergeCell ref="LOS58:LOT58"/>
    <mergeCell ref="LOU58:LOV58"/>
    <mergeCell ref="LPE58:LPF58"/>
    <mergeCell ref="LPG58:LPH58"/>
    <mergeCell ref="LLM58:LLN58"/>
    <mergeCell ref="LLO58:LLP58"/>
    <mergeCell ref="LLY58:LLZ58"/>
    <mergeCell ref="LMA58:LMB58"/>
    <mergeCell ref="LMK58:LML58"/>
    <mergeCell ref="LMM58:LMN58"/>
    <mergeCell ref="LMW58:LMX58"/>
    <mergeCell ref="LMY58:LMZ58"/>
    <mergeCell ref="LNI58:LNJ58"/>
    <mergeCell ref="LJG58:LJH58"/>
    <mergeCell ref="LJQ58:LJR58"/>
    <mergeCell ref="LJS58:LJT58"/>
    <mergeCell ref="LKC58:LKD58"/>
    <mergeCell ref="LKE58:LKF58"/>
    <mergeCell ref="LKO58:LKP58"/>
    <mergeCell ref="LKQ58:LKR58"/>
    <mergeCell ref="LLA58:LLB58"/>
    <mergeCell ref="LLC58:LLD58"/>
    <mergeCell ref="LHI58:LHJ58"/>
    <mergeCell ref="LHK58:LHL58"/>
    <mergeCell ref="LHU58:LHV58"/>
    <mergeCell ref="LHW58:LHX58"/>
    <mergeCell ref="LIG58:LIH58"/>
    <mergeCell ref="LII58:LIJ58"/>
    <mergeCell ref="LIS58:LIT58"/>
    <mergeCell ref="LIU58:LIV58"/>
    <mergeCell ref="LJE58:LJF58"/>
    <mergeCell ref="LFC58:LFD58"/>
    <mergeCell ref="LFM58:LFN58"/>
    <mergeCell ref="LFO58:LFP58"/>
    <mergeCell ref="LFY58:LFZ58"/>
    <mergeCell ref="LGA58:LGB58"/>
    <mergeCell ref="LGK58:LGL58"/>
    <mergeCell ref="LGM58:LGN58"/>
    <mergeCell ref="LGW58:LGX58"/>
    <mergeCell ref="LGY58:LGZ58"/>
    <mergeCell ref="LDE58:LDF58"/>
    <mergeCell ref="LDG58:LDH58"/>
    <mergeCell ref="LDQ58:LDR58"/>
    <mergeCell ref="LDS58:LDT58"/>
    <mergeCell ref="LEC58:LED58"/>
    <mergeCell ref="LEE58:LEF58"/>
    <mergeCell ref="LEO58:LEP58"/>
    <mergeCell ref="LEQ58:LER58"/>
    <mergeCell ref="LFA58:LFB58"/>
    <mergeCell ref="LAY58:LAZ58"/>
    <mergeCell ref="LBI58:LBJ58"/>
    <mergeCell ref="LBK58:LBL58"/>
    <mergeCell ref="LBU58:LBV58"/>
    <mergeCell ref="LBW58:LBX58"/>
    <mergeCell ref="LCG58:LCH58"/>
    <mergeCell ref="LCI58:LCJ58"/>
    <mergeCell ref="LCS58:LCT58"/>
    <mergeCell ref="LCU58:LCV58"/>
    <mergeCell ref="KZA58:KZB58"/>
    <mergeCell ref="KZC58:KZD58"/>
    <mergeCell ref="KZM58:KZN58"/>
    <mergeCell ref="KZO58:KZP58"/>
    <mergeCell ref="KZY58:KZZ58"/>
    <mergeCell ref="LAA58:LAB58"/>
    <mergeCell ref="LAK58:LAL58"/>
    <mergeCell ref="LAM58:LAN58"/>
    <mergeCell ref="LAW58:LAX58"/>
    <mergeCell ref="KWU58:KWV58"/>
    <mergeCell ref="KXE58:KXF58"/>
    <mergeCell ref="KXG58:KXH58"/>
    <mergeCell ref="KXQ58:KXR58"/>
    <mergeCell ref="KXS58:KXT58"/>
    <mergeCell ref="KYC58:KYD58"/>
    <mergeCell ref="KYE58:KYF58"/>
    <mergeCell ref="KYO58:KYP58"/>
    <mergeCell ref="KYQ58:KYR58"/>
    <mergeCell ref="KUW58:KUX58"/>
    <mergeCell ref="KUY58:KUZ58"/>
    <mergeCell ref="KVI58:KVJ58"/>
    <mergeCell ref="KVK58:KVL58"/>
    <mergeCell ref="KVU58:KVV58"/>
    <mergeCell ref="KVW58:KVX58"/>
    <mergeCell ref="KWG58:KWH58"/>
    <mergeCell ref="KWI58:KWJ58"/>
    <mergeCell ref="KWS58:KWT58"/>
    <mergeCell ref="KSQ58:KSR58"/>
    <mergeCell ref="KTA58:KTB58"/>
    <mergeCell ref="KTC58:KTD58"/>
    <mergeCell ref="KTM58:KTN58"/>
    <mergeCell ref="KTO58:KTP58"/>
    <mergeCell ref="KTY58:KTZ58"/>
    <mergeCell ref="KUA58:KUB58"/>
    <mergeCell ref="KUK58:KUL58"/>
    <mergeCell ref="KUM58:KUN58"/>
    <mergeCell ref="KQS58:KQT58"/>
    <mergeCell ref="KQU58:KQV58"/>
    <mergeCell ref="KRE58:KRF58"/>
    <mergeCell ref="KRG58:KRH58"/>
    <mergeCell ref="KRQ58:KRR58"/>
    <mergeCell ref="KRS58:KRT58"/>
    <mergeCell ref="KSC58:KSD58"/>
    <mergeCell ref="KSE58:KSF58"/>
    <mergeCell ref="KSO58:KSP58"/>
    <mergeCell ref="KOM58:KON58"/>
    <mergeCell ref="KOW58:KOX58"/>
    <mergeCell ref="KOY58:KOZ58"/>
    <mergeCell ref="KPI58:KPJ58"/>
    <mergeCell ref="KPK58:KPL58"/>
    <mergeCell ref="KPU58:KPV58"/>
    <mergeCell ref="KPW58:KPX58"/>
    <mergeCell ref="KQG58:KQH58"/>
    <mergeCell ref="KQI58:KQJ58"/>
    <mergeCell ref="KMO58:KMP58"/>
    <mergeCell ref="KMQ58:KMR58"/>
    <mergeCell ref="KNA58:KNB58"/>
    <mergeCell ref="KNC58:KND58"/>
    <mergeCell ref="KNM58:KNN58"/>
    <mergeCell ref="KNO58:KNP58"/>
    <mergeCell ref="KNY58:KNZ58"/>
    <mergeCell ref="KOA58:KOB58"/>
    <mergeCell ref="KOK58:KOL58"/>
    <mergeCell ref="KKI58:KKJ58"/>
    <mergeCell ref="KKS58:KKT58"/>
    <mergeCell ref="KKU58:KKV58"/>
    <mergeCell ref="KLE58:KLF58"/>
    <mergeCell ref="KLG58:KLH58"/>
    <mergeCell ref="KLQ58:KLR58"/>
    <mergeCell ref="KLS58:KLT58"/>
    <mergeCell ref="KMC58:KMD58"/>
    <mergeCell ref="KME58:KMF58"/>
    <mergeCell ref="KIK58:KIL58"/>
    <mergeCell ref="KIM58:KIN58"/>
    <mergeCell ref="KIW58:KIX58"/>
    <mergeCell ref="KIY58:KIZ58"/>
    <mergeCell ref="KJI58:KJJ58"/>
    <mergeCell ref="KJK58:KJL58"/>
    <mergeCell ref="KJU58:KJV58"/>
    <mergeCell ref="KJW58:KJX58"/>
    <mergeCell ref="KKG58:KKH58"/>
    <mergeCell ref="KGE58:KGF58"/>
    <mergeCell ref="KGO58:KGP58"/>
    <mergeCell ref="KGQ58:KGR58"/>
    <mergeCell ref="KHA58:KHB58"/>
    <mergeCell ref="KHC58:KHD58"/>
    <mergeCell ref="KHM58:KHN58"/>
    <mergeCell ref="KHO58:KHP58"/>
    <mergeCell ref="KHY58:KHZ58"/>
    <mergeCell ref="KIA58:KIB58"/>
    <mergeCell ref="KEG58:KEH58"/>
    <mergeCell ref="KEI58:KEJ58"/>
    <mergeCell ref="KES58:KET58"/>
    <mergeCell ref="KEU58:KEV58"/>
    <mergeCell ref="KFE58:KFF58"/>
    <mergeCell ref="KFG58:KFH58"/>
    <mergeCell ref="KFQ58:KFR58"/>
    <mergeCell ref="KFS58:KFT58"/>
    <mergeCell ref="KGC58:KGD58"/>
    <mergeCell ref="KCA58:KCB58"/>
    <mergeCell ref="KCK58:KCL58"/>
    <mergeCell ref="KCM58:KCN58"/>
    <mergeCell ref="KCW58:KCX58"/>
    <mergeCell ref="KCY58:KCZ58"/>
    <mergeCell ref="KDI58:KDJ58"/>
    <mergeCell ref="KDK58:KDL58"/>
    <mergeCell ref="KDU58:KDV58"/>
    <mergeCell ref="KDW58:KDX58"/>
    <mergeCell ref="KAC58:KAD58"/>
    <mergeCell ref="KAE58:KAF58"/>
    <mergeCell ref="KAO58:KAP58"/>
    <mergeCell ref="KAQ58:KAR58"/>
    <mergeCell ref="KBA58:KBB58"/>
    <mergeCell ref="KBC58:KBD58"/>
    <mergeCell ref="KBM58:KBN58"/>
    <mergeCell ref="KBO58:KBP58"/>
    <mergeCell ref="KBY58:KBZ58"/>
    <mergeCell ref="JXW58:JXX58"/>
    <mergeCell ref="JYG58:JYH58"/>
    <mergeCell ref="JYI58:JYJ58"/>
    <mergeCell ref="JYS58:JYT58"/>
    <mergeCell ref="JYU58:JYV58"/>
    <mergeCell ref="JZE58:JZF58"/>
    <mergeCell ref="JZG58:JZH58"/>
    <mergeCell ref="JZQ58:JZR58"/>
    <mergeCell ref="JZS58:JZT58"/>
    <mergeCell ref="JVY58:JVZ58"/>
    <mergeCell ref="JWA58:JWB58"/>
    <mergeCell ref="JWK58:JWL58"/>
    <mergeCell ref="JWM58:JWN58"/>
    <mergeCell ref="JWW58:JWX58"/>
    <mergeCell ref="JWY58:JWZ58"/>
    <mergeCell ref="JXI58:JXJ58"/>
    <mergeCell ref="JXK58:JXL58"/>
    <mergeCell ref="JXU58:JXV58"/>
    <mergeCell ref="JTS58:JTT58"/>
    <mergeCell ref="JUC58:JUD58"/>
    <mergeCell ref="JUE58:JUF58"/>
    <mergeCell ref="JUO58:JUP58"/>
    <mergeCell ref="JUQ58:JUR58"/>
    <mergeCell ref="JVA58:JVB58"/>
    <mergeCell ref="JVC58:JVD58"/>
    <mergeCell ref="JVM58:JVN58"/>
    <mergeCell ref="JVO58:JVP58"/>
    <mergeCell ref="JRU58:JRV58"/>
    <mergeCell ref="JRW58:JRX58"/>
    <mergeCell ref="JSG58:JSH58"/>
    <mergeCell ref="JSI58:JSJ58"/>
    <mergeCell ref="JSS58:JST58"/>
    <mergeCell ref="JSU58:JSV58"/>
    <mergeCell ref="JTE58:JTF58"/>
    <mergeCell ref="JTG58:JTH58"/>
    <mergeCell ref="JTQ58:JTR58"/>
    <mergeCell ref="JPO58:JPP58"/>
    <mergeCell ref="JPY58:JPZ58"/>
    <mergeCell ref="JQA58:JQB58"/>
    <mergeCell ref="JQK58:JQL58"/>
    <mergeCell ref="JQM58:JQN58"/>
    <mergeCell ref="JQW58:JQX58"/>
    <mergeCell ref="JQY58:JQZ58"/>
    <mergeCell ref="JRI58:JRJ58"/>
    <mergeCell ref="JRK58:JRL58"/>
    <mergeCell ref="JNQ58:JNR58"/>
    <mergeCell ref="JNS58:JNT58"/>
    <mergeCell ref="JOC58:JOD58"/>
    <mergeCell ref="JOE58:JOF58"/>
    <mergeCell ref="JOO58:JOP58"/>
    <mergeCell ref="JOQ58:JOR58"/>
    <mergeCell ref="JPA58:JPB58"/>
    <mergeCell ref="JPC58:JPD58"/>
    <mergeCell ref="JPM58:JPN58"/>
    <mergeCell ref="JLK58:JLL58"/>
    <mergeCell ref="JLU58:JLV58"/>
    <mergeCell ref="JLW58:JLX58"/>
    <mergeCell ref="JMG58:JMH58"/>
    <mergeCell ref="JMI58:JMJ58"/>
    <mergeCell ref="JMS58:JMT58"/>
    <mergeCell ref="JMU58:JMV58"/>
    <mergeCell ref="JNE58:JNF58"/>
    <mergeCell ref="JNG58:JNH58"/>
    <mergeCell ref="JJM58:JJN58"/>
    <mergeCell ref="JJO58:JJP58"/>
    <mergeCell ref="JJY58:JJZ58"/>
    <mergeCell ref="JKA58:JKB58"/>
    <mergeCell ref="JKK58:JKL58"/>
    <mergeCell ref="JKM58:JKN58"/>
    <mergeCell ref="JKW58:JKX58"/>
    <mergeCell ref="JKY58:JKZ58"/>
    <mergeCell ref="JLI58:JLJ58"/>
    <mergeCell ref="JHG58:JHH58"/>
    <mergeCell ref="JHQ58:JHR58"/>
    <mergeCell ref="JHS58:JHT58"/>
    <mergeCell ref="JIC58:JID58"/>
    <mergeCell ref="JIE58:JIF58"/>
    <mergeCell ref="JIO58:JIP58"/>
    <mergeCell ref="JIQ58:JIR58"/>
    <mergeCell ref="JJA58:JJB58"/>
    <mergeCell ref="JJC58:JJD58"/>
    <mergeCell ref="JFI58:JFJ58"/>
    <mergeCell ref="JFK58:JFL58"/>
    <mergeCell ref="JFU58:JFV58"/>
    <mergeCell ref="JFW58:JFX58"/>
    <mergeCell ref="JGG58:JGH58"/>
    <mergeCell ref="JGI58:JGJ58"/>
    <mergeCell ref="JGS58:JGT58"/>
    <mergeCell ref="JGU58:JGV58"/>
    <mergeCell ref="JHE58:JHF58"/>
    <mergeCell ref="JDC58:JDD58"/>
    <mergeCell ref="JDM58:JDN58"/>
    <mergeCell ref="JDO58:JDP58"/>
    <mergeCell ref="JDY58:JDZ58"/>
    <mergeCell ref="JEA58:JEB58"/>
    <mergeCell ref="JEK58:JEL58"/>
    <mergeCell ref="JEM58:JEN58"/>
    <mergeCell ref="JEW58:JEX58"/>
    <mergeCell ref="JEY58:JEZ58"/>
    <mergeCell ref="JBE58:JBF58"/>
    <mergeCell ref="JBG58:JBH58"/>
    <mergeCell ref="JBQ58:JBR58"/>
    <mergeCell ref="JBS58:JBT58"/>
    <mergeCell ref="JCC58:JCD58"/>
    <mergeCell ref="JCE58:JCF58"/>
    <mergeCell ref="JCO58:JCP58"/>
    <mergeCell ref="JCQ58:JCR58"/>
    <mergeCell ref="JDA58:JDB58"/>
    <mergeCell ref="IYY58:IYZ58"/>
    <mergeCell ref="IZI58:IZJ58"/>
    <mergeCell ref="IZK58:IZL58"/>
    <mergeCell ref="IZU58:IZV58"/>
    <mergeCell ref="IZW58:IZX58"/>
    <mergeCell ref="JAG58:JAH58"/>
    <mergeCell ref="JAI58:JAJ58"/>
    <mergeCell ref="JAS58:JAT58"/>
    <mergeCell ref="JAU58:JAV58"/>
    <mergeCell ref="IXA58:IXB58"/>
    <mergeCell ref="IXC58:IXD58"/>
    <mergeCell ref="IXM58:IXN58"/>
    <mergeCell ref="IXO58:IXP58"/>
    <mergeCell ref="IXY58:IXZ58"/>
    <mergeCell ref="IYA58:IYB58"/>
    <mergeCell ref="IYK58:IYL58"/>
    <mergeCell ref="IYM58:IYN58"/>
    <mergeCell ref="IYW58:IYX58"/>
    <mergeCell ref="IUU58:IUV58"/>
    <mergeCell ref="IVE58:IVF58"/>
    <mergeCell ref="IVG58:IVH58"/>
    <mergeCell ref="IVQ58:IVR58"/>
    <mergeCell ref="IVS58:IVT58"/>
    <mergeCell ref="IWC58:IWD58"/>
    <mergeCell ref="IWE58:IWF58"/>
    <mergeCell ref="IWO58:IWP58"/>
    <mergeCell ref="IWQ58:IWR58"/>
    <mergeCell ref="ISW58:ISX58"/>
    <mergeCell ref="ISY58:ISZ58"/>
    <mergeCell ref="ITI58:ITJ58"/>
    <mergeCell ref="ITK58:ITL58"/>
    <mergeCell ref="ITU58:ITV58"/>
    <mergeCell ref="ITW58:ITX58"/>
    <mergeCell ref="IUG58:IUH58"/>
    <mergeCell ref="IUI58:IUJ58"/>
    <mergeCell ref="IUS58:IUT58"/>
    <mergeCell ref="IQQ58:IQR58"/>
    <mergeCell ref="IRA58:IRB58"/>
    <mergeCell ref="IRC58:IRD58"/>
    <mergeCell ref="IRM58:IRN58"/>
    <mergeCell ref="IRO58:IRP58"/>
    <mergeCell ref="IRY58:IRZ58"/>
    <mergeCell ref="ISA58:ISB58"/>
    <mergeCell ref="ISK58:ISL58"/>
    <mergeCell ref="ISM58:ISN58"/>
    <mergeCell ref="IOS58:IOT58"/>
    <mergeCell ref="IOU58:IOV58"/>
    <mergeCell ref="IPE58:IPF58"/>
    <mergeCell ref="IPG58:IPH58"/>
    <mergeCell ref="IPQ58:IPR58"/>
    <mergeCell ref="IPS58:IPT58"/>
    <mergeCell ref="IQC58:IQD58"/>
    <mergeCell ref="IQE58:IQF58"/>
    <mergeCell ref="IQO58:IQP58"/>
    <mergeCell ref="IMM58:IMN58"/>
    <mergeCell ref="IMW58:IMX58"/>
    <mergeCell ref="IMY58:IMZ58"/>
    <mergeCell ref="INI58:INJ58"/>
    <mergeCell ref="INK58:INL58"/>
    <mergeCell ref="INU58:INV58"/>
    <mergeCell ref="INW58:INX58"/>
    <mergeCell ref="IOG58:IOH58"/>
    <mergeCell ref="IOI58:IOJ58"/>
    <mergeCell ref="IKO58:IKP58"/>
    <mergeCell ref="IKQ58:IKR58"/>
    <mergeCell ref="ILA58:ILB58"/>
    <mergeCell ref="ILC58:ILD58"/>
    <mergeCell ref="ILM58:ILN58"/>
    <mergeCell ref="ILO58:ILP58"/>
    <mergeCell ref="ILY58:ILZ58"/>
    <mergeCell ref="IMA58:IMB58"/>
    <mergeCell ref="IMK58:IML58"/>
    <mergeCell ref="III58:IIJ58"/>
    <mergeCell ref="IIS58:IIT58"/>
    <mergeCell ref="IIU58:IIV58"/>
    <mergeCell ref="IJE58:IJF58"/>
    <mergeCell ref="IJG58:IJH58"/>
    <mergeCell ref="IJQ58:IJR58"/>
    <mergeCell ref="IJS58:IJT58"/>
    <mergeCell ref="IKC58:IKD58"/>
    <mergeCell ref="IKE58:IKF58"/>
    <mergeCell ref="IGK58:IGL58"/>
    <mergeCell ref="IGM58:IGN58"/>
    <mergeCell ref="IGW58:IGX58"/>
    <mergeCell ref="IGY58:IGZ58"/>
    <mergeCell ref="IHI58:IHJ58"/>
    <mergeCell ref="IHK58:IHL58"/>
    <mergeCell ref="IHU58:IHV58"/>
    <mergeCell ref="IHW58:IHX58"/>
    <mergeCell ref="IIG58:IIH58"/>
    <mergeCell ref="IEE58:IEF58"/>
    <mergeCell ref="IEO58:IEP58"/>
    <mergeCell ref="IEQ58:IER58"/>
    <mergeCell ref="IFA58:IFB58"/>
    <mergeCell ref="IFC58:IFD58"/>
    <mergeCell ref="IFM58:IFN58"/>
    <mergeCell ref="IFO58:IFP58"/>
    <mergeCell ref="IFY58:IFZ58"/>
    <mergeCell ref="IGA58:IGB58"/>
    <mergeCell ref="ICG58:ICH58"/>
    <mergeCell ref="ICI58:ICJ58"/>
    <mergeCell ref="ICS58:ICT58"/>
    <mergeCell ref="ICU58:ICV58"/>
    <mergeCell ref="IDE58:IDF58"/>
    <mergeCell ref="IDG58:IDH58"/>
    <mergeCell ref="IDQ58:IDR58"/>
    <mergeCell ref="IDS58:IDT58"/>
    <mergeCell ref="IEC58:IED58"/>
    <mergeCell ref="IAA58:IAB58"/>
    <mergeCell ref="IAK58:IAL58"/>
    <mergeCell ref="IAM58:IAN58"/>
    <mergeCell ref="IAW58:IAX58"/>
    <mergeCell ref="IAY58:IAZ58"/>
    <mergeCell ref="IBI58:IBJ58"/>
    <mergeCell ref="IBK58:IBL58"/>
    <mergeCell ref="IBU58:IBV58"/>
    <mergeCell ref="IBW58:IBX58"/>
    <mergeCell ref="HYC58:HYD58"/>
    <mergeCell ref="HYE58:HYF58"/>
    <mergeCell ref="HYO58:HYP58"/>
    <mergeCell ref="HYQ58:HYR58"/>
    <mergeCell ref="HZA58:HZB58"/>
    <mergeCell ref="HZC58:HZD58"/>
    <mergeCell ref="HZM58:HZN58"/>
    <mergeCell ref="HZO58:HZP58"/>
    <mergeCell ref="HZY58:HZZ58"/>
    <mergeCell ref="HVW58:HVX58"/>
    <mergeCell ref="HWG58:HWH58"/>
    <mergeCell ref="HWI58:HWJ58"/>
    <mergeCell ref="HWS58:HWT58"/>
    <mergeCell ref="HWU58:HWV58"/>
    <mergeCell ref="HXE58:HXF58"/>
    <mergeCell ref="HXG58:HXH58"/>
    <mergeCell ref="HXQ58:HXR58"/>
    <mergeCell ref="HXS58:HXT58"/>
    <mergeCell ref="HTY58:HTZ58"/>
    <mergeCell ref="HUA58:HUB58"/>
    <mergeCell ref="HUK58:HUL58"/>
    <mergeCell ref="HUM58:HUN58"/>
    <mergeCell ref="HUW58:HUX58"/>
    <mergeCell ref="HUY58:HUZ58"/>
    <mergeCell ref="HVI58:HVJ58"/>
    <mergeCell ref="HVK58:HVL58"/>
    <mergeCell ref="HVU58:HVV58"/>
    <mergeCell ref="HRS58:HRT58"/>
    <mergeCell ref="HSC58:HSD58"/>
    <mergeCell ref="HSE58:HSF58"/>
    <mergeCell ref="HSO58:HSP58"/>
    <mergeCell ref="HSQ58:HSR58"/>
    <mergeCell ref="HTA58:HTB58"/>
    <mergeCell ref="HTC58:HTD58"/>
    <mergeCell ref="HTM58:HTN58"/>
    <mergeCell ref="HTO58:HTP58"/>
    <mergeCell ref="HPU58:HPV58"/>
    <mergeCell ref="HPW58:HPX58"/>
    <mergeCell ref="HQG58:HQH58"/>
    <mergeCell ref="HQI58:HQJ58"/>
    <mergeCell ref="HQS58:HQT58"/>
    <mergeCell ref="HQU58:HQV58"/>
    <mergeCell ref="HRE58:HRF58"/>
    <mergeCell ref="HRG58:HRH58"/>
    <mergeCell ref="HRQ58:HRR58"/>
    <mergeCell ref="HNO58:HNP58"/>
    <mergeCell ref="HNY58:HNZ58"/>
    <mergeCell ref="HOA58:HOB58"/>
    <mergeCell ref="HOK58:HOL58"/>
    <mergeCell ref="HOM58:HON58"/>
    <mergeCell ref="HOW58:HOX58"/>
    <mergeCell ref="HOY58:HOZ58"/>
    <mergeCell ref="HPI58:HPJ58"/>
    <mergeCell ref="HPK58:HPL58"/>
    <mergeCell ref="HLQ58:HLR58"/>
    <mergeCell ref="HLS58:HLT58"/>
    <mergeCell ref="HMC58:HMD58"/>
    <mergeCell ref="HME58:HMF58"/>
    <mergeCell ref="HMO58:HMP58"/>
    <mergeCell ref="HMQ58:HMR58"/>
    <mergeCell ref="HNA58:HNB58"/>
    <mergeCell ref="HNC58:HND58"/>
    <mergeCell ref="HNM58:HNN58"/>
    <mergeCell ref="HJK58:HJL58"/>
    <mergeCell ref="HJU58:HJV58"/>
    <mergeCell ref="HJW58:HJX58"/>
    <mergeCell ref="HKG58:HKH58"/>
    <mergeCell ref="HKI58:HKJ58"/>
    <mergeCell ref="HKS58:HKT58"/>
    <mergeCell ref="HKU58:HKV58"/>
    <mergeCell ref="HLE58:HLF58"/>
    <mergeCell ref="HLG58:HLH58"/>
    <mergeCell ref="HHM58:HHN58"/>
    <mergeCell ref="HHO58:HHP58"/>
    <mergeCell ref="HHY58:HHZ58"/>
    <mergeCell ref="HIA58:HIB58"/>
    <mergeCell ref="HIK58:HIL58"/>
    <mergeCell ref="HIM58:HIN58"/>
    <mergeCell ref="HIW58:HIX58"/>
    <mergeCell ref="HIY58:HIZ58"/>
    <mergeCell ref="HJI58:HJJ58"/>
    <mergeCell ref="HFG58:HFH58"/>
    <mergeCell ref="HFQ58:HFR58"/>
    <mergeCell ref="HFS58:HFT58"/>
    <mergeCell ref="HGC58:HGD58"/>
    <mergeCell ref="HGE58:HGF58"/>
    <mergeCell ref="HGO58:HGP58"/>
    <mergeCell ref="HGQ58:HGR58"/>
    <mergeCell ref="HHA58:HHB58"/>
    <mergeCell ref="HHC58:HHD58"/>
    <mergeCell ref="HDI58:HDJ58"/>
    <mergeCell ref="HDK58:HDL58"/>
    <mergeCell ref="HDU58:HDV58"/>
    <mergeCell ref="HDW58:HDX58"/>
    <mergeCell ref="HEG58:HEH58"/>
    <mergeCell ref="HEI58:HEJ58"/>
    <mergeCell ref="HES58:HET58"/>
    <mergeCell ref="HEU58:HEV58"/>
    <mergeCell ref="HFE58:HFF58"/>
    <mergeCell ref="HBC58:HBD58"/>
    <mergeCell ref="HBM58:HBN58"/>
    <mergeCell ref="HBO58:HBP58"/>
    <mergeCell ref="HBY58:HBZ58"/>
    <mergeCell ref="HCA58:HCB58"/>
    <mergeCell ref="HCK58:HCL58"/>
    <mergeCell ref="HCM58:HCN58"/>
    <mergeCell ref="HCW58:HCX58"/>
    <mergeCell ref="HCY58:HCZ58"/>
    <mergeCell ref="GZE58:GZF58"/>
    <mergeCell ref="GZG58:GZH58"/>
    <mergeCell ref="GZQ58:GZR58"/>
    <mergeCell ref="GZS58:GZT58"/>
    <mergeCell ref="HAC58:HAD58"/>
    <mergeCell ref="HAE58:HAF58"/>
    <mergeCell ref="HAO58:HAP58"/>
    <mergeCell ref="HAQ58:HAR58"/>
    <mergeCell ref="HBA58:HBB58"/>
    <mergeCell ref="GWY58:GWZ58"/>
    <mergeCell ref="GXI58:GXJ58"/>
    <mergeCell ref="GXK58:GXL58"/>
    <mergeCell ref="GXU58:GXV58"/>
    <mergeCell ref="GXW58:GXX58"/>
    <mergeCell ref="GYG58:GYH58"/>
    <mergeCell ref="GYI58:GYJ58"/>
    <mergeCell ref="GYS58:GYT58"/>
    <mergeCell ref="GYU58:GYV58"/>
    <mergeCell ref="GVA58:GVB58"/>
    <mergeCell ref="GVC58:GVD58"/>
    <mergeCell ref="GVM58:GVN58"/>
    <mergeCell ref="GVO58:GVP58"/>
    <mergeCell ref="GVY58:GVZ58"/>
    <mergeCell ref="GWA58:GWB58"/>
    <mergeCell ref="GWK58:GWL58"/>
    <mergeCell ref="GWM58:GWN58"/>
    <mergeCell ref="GWW58:GWX58"/>
    <mergeCell ref="GSU58:GSV58"/>
    <mergeCell ref="GTE58:GTF58"/>
    <mergeCell ref="GTG58:GTH58"/>
    <mergeCell ref="GTQ58:GTR58"/>
    <mergeCell ref="GTS58:GTT58"/>
    <mergeCell ref="GUC58:GUD58"/>
    <mergeCell ref="GUE58:GUF58"/>
    <mergeCell ref="GUO58:GUP58"/>
    <mergeCell ref="GUQ58:GUR58"/>
    <mergeCell ref="GQW58:GQX58"/>
    <mergeCell ref="GQY58:GQZ58"/>
    <mergeCell ref="GRI58:GRJ58"/>
    <mergeCell ref="GRK58:GRL58"/>
    <mergeCell ref="GRU58:GRV58"/>
    <mergeCell ref="GRW58:GRX58"/>
    <mergeCell ref="GSG58:GSH58"/>
    <mergeCell ref="GSI58:GSJ58"/>
    <mergeCell ref="GSS58:GST58"/>
    <mergeCell ref="GOQ58:GOR58"/>
    <mergeCell ref="GPA58:GPB58"/>
    <mergeCell ref="GPC58:GPD58"/>
    <mergeCell ref="GPM58:GPN58"/>
    <mergeCell ref="GPO58:GPP58"/>
    <mergeCell ref="GPY58:GPZ58"/>
    <mergeCell ref="GQA58:GQB58"/>
    <mergeCell ref="GQK58:GQL58"/>
    <mergeCell ref="GQM58:GQN58"/>
    <mergeCell ref="GMS58:GMT58"/>
    <mergeCell ref="GMU58:GMV58"/>
    <mergeCell ref="GNE58:GNF58"/>
    <mergeCell ref="GNG58:GNH58"/>
    <mergeCell ref="GNQ58:GNR58"/>
    <mergeCell ref="GNS58:GNT58"/>
    <mergeCell ref="GOC58:GOD58"/>
    <mergeCell ref="GOE58:GOF58"/>
    <mergeCell ref="GOO58:GOP58"/>
    <mergeCell ref="GKM58:GKN58"/>
    <mergeCell ref="GKW58:GKX58"/>
    <mergeCell ref="GKY58:GKZ58"/>
    <mergeCell ref="GLI58:GLJ58"/>
    <mergeCell ref="GLK58:GLL58"/>
    <mergeCell ref="GLU58:GLV58"/>
    <mergeCell ref="GLW58:GLX58"/>
    <mergeCell ref="GMG58:GMH58"/>
    <mergeCell ref="GMI58:GMJ58"/>
    <mergeCell ref="GIO58:GIP58"/>
    <mergeCell ref="GIQ58:GIR58"/>
    <mergeCell ref="GJA58:GJB58"/>
    <mergeCell ref="GJC58:GJD58"/>
    <mergeCell ref="GJM58:GJN58"/>
    <mergeCell ref="GJO58:GJP58"/>
    <mergeCell ref="GJY58:GJZ58"/>
    <mergeCell ref="GKA58:GKB58"/>
    <mergeCell ref="GKK58:GKL58"/>
    <mergeCell ref="GGI58:GGJ58"/>
    <mergeCell ref="GGS58:GGT58"/>
    <mergeCell ref="GGU58:GGV58"/>
    <mergeCell ref="GHE58:GHF58"/>
    <mergeCell ref="GHG58:GHH58"/>
    <mergeCell ref="GHQ58:GHR58"/>
    <mergeCell ref="GHS58:GHT58"/>
    <mergeCell ref="GIC58:GID58"/>
    <mergeCell ref="GIE58:GIF58"/>
    <mergeCell ref="GEK58:GEL58"/>
    <mergeCell ref="GEM58:GEN58"/>
    <mergeCell ref="GEW58:GEX58"/>
    <mergeCell ref="GEY58:GEZ58"/>
    <mergeCell ref="GFI58:GFJ58"/>
    <mergeCell ref="GFK58:GFL58"/>
    <mergeCell ref="GFU58:GFV58"/>
    <mergeCell ref="GFW58:GFX58"/>
    <mergeCell ref="GGG58:GGH58"/>
    <mergeCell ref="GCE58:GCF58"/>
    <mergeCell ref="GCO58:GCP58"/>
    <mergeCell ref="GCQ58:GCR58"/>
    <mergeCell ref="GDA58:GDB58"/>
    <mergeCell ref="GDC58:GDD58"/>
    <mergeCell ref="GDM58:GDN58"/>
    <mergeCell ref="GDO58:GDP58"/>
    <mergeCell ref="GDY58:GDZ58"/>
    <mergeCell ref="GEA58:GEB58"/>
    <mergeCell ref="GAG58:GAH58"/>
    <mergeCell ref="GAI58:GAJ58"/>
    <mergeCell ref="GAS58:GAT58"/>
    <mergeCell ref="GAU58:GAV58"/>
    <mergeCell ref="GBE58:GBF58"/>
    <mergeCell ref="GBG58:GBH58"/>
    <mergeCell ref="GBQ58:GBR58"/>
    <mergeCell ref="GBS58:GBT58"/>
    <mergeCell ref="GCC58:GCD58"/>
    <mergeCell ref="FYA58:FYB58"/>
    <mergeCell ref="FYK58:FYL58"/>
    <mergeCell ref="FYM58:FYN58"/>
    <mergeCell ref="FYW58:FYX58"/>
    <mergeCell ref="FYY58:FYZ58"/>
    <mergeCell ref="FZI58:FZJ58"/>
    <mergeCell ref="FZK58:FZL58"/>
    <mergeCell ref="FZU58:FZV58"/>
    <mergeCell ref="FZW58:FZX58"/>
    <mergeCell ref="FWC58:FWD58"/>
    <mergeCell ref="FWE58:FWF58"/>
    <mergeCell ref="FWO58:FWP58"/>
    <mergeCell ref="FWQ58:FWR58"/>
    <mergeCell ref="FXA58:FXB58"/>
    <mergeCell ref="FXC58:FXD58"/>
    <mergeCell ref="FXM58:FXN58"/>
    <mergeCell ref="FXO58:FXP58"/>
    <mergeCell ref="FXY58:FXZ58"/>
    <mergeCell ref="FTW58:FTX58"/>
    <mergeCell ref="FUG58:FUH58"/>
    <mergeCell ref="FUI58:FUJ58"/>
    <mergeCell ref="FUS58:FUT58"/>
    <mergeCell ref="FUU58:FUV58"/>
    <mergeCell ref="FVE58:FVF58"/>
    <mergeCell ref="FVG58:FVH58"/>
    <mergeCell ref="FVQ58:FVR58"/>
    <mergeCell ref="FVS58:FVT58"/>
    <mergeCell ref="FRY58:FRZ58"/>
    <mergeCell ref="FSA58:FSB58"/>
    <mergeCell ref="FSK58:FSL58"/>
    <mergeCell ref="FSM58:FSN58"/>
    <mergeCell ref="FSW58:FSX58"/>
    <mergeCell ref="FSY58:FSZ58"/>
    <mergeCell ref="FTI58:FTJ58"/>
    <mergeCell ref="FTK58:FTL58"/>
    <mergeCell ref="FTU58:FTV58"/>
    <mergeCell ref="FPS58:FPT58"/>
    <mergeCell ref="FQC58:FQD58"/>
    <mergeCell ref="FQE58:FQF58"/>
    <mergeCell ref="FQO58:FQP58"/>
    <mergeCell ref="FQQ58:FQR58"/>
    <mergeCell ref="FRA58:FRB58"/>
    <mergeCell ref="FRC58:FRD58"/>
    <mergeCell ref="FRM58:FRN58"/>
    <mergeCell ref="FRO58:FRP58"/>
    <mergeCell ref="FNU58:FNV58"/>
    <mergeCell ref="FNW58:FNX58"/>
    <mergeCell ref="FOG58:FOH58"/>
    <mergeCell ref="FOI58:FOJ58"/>
    <mergeCell ref="FOS58:FOT58"/>
    <mergeCell ref="FOU58:FOV58"/>
    <mergeCell ref="FPE58:FPF58"/>
    <mergeCell ref="FPG58:FPH58"/>
    <mergeCell ref="FPQ58:FPR58"/>
    <mergeCell ref="FLO58:FLP58"/>
    <mergeCell ref="FLY58:FLZ58"/>
    <mergeCell ref="FMA58:FMB58"/>
    <mergeCell ref="FMK58:FML58"/>
    <mergeCell ref="FMM58:FMN58"/>
    <mergeCell ref="FMW58:FMX58"/>
    <mergeCell ref="FMY58:FMZ58"/>
    <mergeCell ref="FNI58:FNJ58"/>
    <mergeCell ref="FNK58:FNL58"/>
    <mergeCell ref="FJQ58:FJR58"/>
    <mergeCell ref="FJS58:FJT58"/>
    <mergeCell ref="FKC58:FKD58"/>
    <mergeCell ref="FKE58:FKF58"/>
    <mergeCell ref="FKO58:FKP58"/>
    <mergeCell ref="FKQ58:FKR58"/>
    <mergeCell ref="FLA58:FLB58"/>
    <mergeCell ref="FLC58:FLD58"/>
    <mergeCell ref="FLM58:FLN58"/>
    <mergeCell ref="FHK58:FHL58"/>
    <mergeCell ref="FHU58:FHV58"/>
    <mergeCell ref="FHW58:FHX58"/>
    <mergeCell ref="FIG58:FIH58"/>
    <mergeCell ref="FII58:FIJ58"/>
    <mergeCell ref="FIS58:FIT58"/>
    <mergeCell ref="FIU58:FIV58"/>
    <mergeCell ref="FJE58:FJF58"/>
    <mergeCell ref="FJG58:FJH58"/>
    <mergeCell ref="FFM58:FFN58"/>
    <mergeCell ref="FFO58:FFP58"/>
    <mergeCell ref="FFY58:FFZ58"/>
    <mergeCell ref="FGA58:FGB58"/>
    <mergeCell ref="FGK58:FGL58"/>
    <mergeCell ref="FGM58:FGN58"/>
    <mergeCell ref="FGW58:FGX58"/>
    <mergeCell ref="FGY58:FGZ58"/>
    <mergeCell ref="FHI58:FHJ58"/>
    <mergeCell ref="FDG58:FDH58"/>
    <mergeCell ref="FDQ58:FDR58"/>
    <mergeCell ref="FDS58:FDT58"/>
    <mergeCell ref="FEC58:FED58"/>
    <mergeCell ref="FEE58:FEF58"/>
    <mergeCell ref="FEO58:FEP58"/>
    <mergeCell ref="FEQ58:FER58"/>
    <mergeCell ref="FFA58:FFB58"/>
    <mergeCell ref="FFC58:FFD58"/>
    <mergeCell ref="FBI58:FBJ58"/>
    <mergeCell ref="FBK58:FBL58"/>
    <mergeCell ref="FBU58:FBV58"/>
    <mergeCell ref="FBW58:FBX58"/>
    <mergeCell ref="FCG58:FCH58"/>
    <mergeCell ref="FCI58:FCJ58"/>
    <mergeCell ref="FCS58:FCT58"/>
    <mergeCell ref="FCU58:FCV58"/>
    <mergeCell ref="FDE58:FDF58"/>
    <mergeCell ref="EZC58:EZD58"/>
    <mergeCell ref="EZM58:EZN58"/>
    <mergeCell ref="EZO58:EZP58"/>
    <mergeCell ref="EZY58:EZZ58"/>
    <mergeCell ref="FAA58:FAB58"/>
    <mergeCell ref="FAK58:FAL58"/>
    <mergeCell ref="FAM58:FAN58"/>
    <mergeCell ref="FAW58:FAX58"/>
    <mergeCell ref="FAY58:FAZ58"/>
    <mergeCell ref="EXE58:EXF58"/>
    <mergeCell ref="EXG58:EXH58"/>
    <mergeCell ref="EXQ58:EXR58"/>
    <mergeCell ref="EXS58:EXT58"/>
    <mergeCell ref="EYC58:EYD58"/>
    <mergeCell ref="EYE58:EYF58"/>
    <mergeCell ref="EYO58:EYP58"/>
    <mergeCell ref="EYQ58:EYR58"/>
    <mergeCell ref="EZA58:EZB58"/>
    <mergeCell ref="EUY58:EUZ58"/>
    <mergeCell ref="EVI58:EVJ58"/>
    <mergeCell ref="EVK58:EVL58"/>
    <mergeCell ref="EVU58:EVV58"/>
    <mergeCell ref="EVW58:EVX58"/>
    <mergeCell ref="EWG58:EWH58"/>
    <mergeCell ref="EWI58:EWJ58"/>
    <mergeCell ref="EWS58:EWT58"/>
    <mergeCell ref="EWU58:EWV58"/>
    <mergeCell ref="ETA58:ETB58"/>
    <mergeCell ref="ETC58:ETD58"/>
    <mergeCell ref="ETM58:ETN58"/>
    <mergeCell ref="ETO58:ETP58"/>
    <mergeCell ref="ETY58:ETZ58"/>
    <mergeCell ref="EUA58:EUB58"/>
    <mergeCell ref="EUK58:EUL58"/>
    <mergeCell ref="EUM58:EUN58"/>
    <mergeCell ref="EUW58:EUX58"/>
    <mergeCell ref="EQU58:EQV58"/>
    <mergeCell ref="ERE58:ERF58"/>
    <mergeCell ref="ERG58:ERH58"/>
    <mergeCell ref="ERQ58:ERR58"/>
    <mergeCell ref="ERS58:ERT58"/>
    <mergeCell ref="ESC58:ESD58"/>
    <mergeCell ref="ESE58:ESF58"/>
    <mergeCell ref="ESO58:ESP58"/>
    <mergeCell ref="ESQ58:ESR58"/>
    <mergeCell ref="EOW58:EOX58"/>
    <mergeCell ref="EOY58:EOZ58"/>
    <mergeCell ref="EPI58:EPJ58"/>
    <mergeCell ref="EPK58:EPL58"/>
    <mergeCell ref="EPU58:EPV58"/>
    <mergeCell ref="EPW58:EPX58"/>
    <mergeCell ref="EQG58:EQH58"/>
    <mergeCell ref="EQI58:EQJ58"/>
    <mergeCell ref="EQS58:EQT58"/>
    <mergeCell ref="EMQ58:EMR58"/>
    <mergeCell ref="ENA58:ENB58"/>
    <mergeCell ref="ENC58:END58"/>
    <mergeCell ref="ENM58:ENN58"/>
    <mergeCell ref="ENO58:ENP58"/>
    <mergeCell ref="ENY58:ENZ58"/>
    <mergeCell ref="EOA58:EOB58"/>
    <mergeCell ref="EOK58:EOL58"/>
    <mergeCell ref="EOM58:EON58"/>
    <mergeCell ref="EKS58:EKT58"/>
    <mergeCell ref="EKU58:EKV58"/>
    <mergeCell ref="ELE58:ELF58"/>
    <mergeCell ref="ELG58:ELH58"/>
    <mergeCell ref="ELQ58:ELR58"/>
    <mergeCell ref="ELS58:ELT58"/>
    <mergeCell ref="EMC58:EMD58"/>
    <mergeCell ref="EME58:EMF58"/>
    <mergeCell ref="EMO58:EMP58"/>
    <mergeCell ref="EIM58:EIN58"/>
    <mergeCell ref="EIW58:EIX58"/>
    <mergeCell ref="EIY58:EIZ58"/>
    <mergeCell ref="EJI58:EJJ58"/>
    <mergeCell ref="EJK58:EJL58"/>
    <mergeCell ref="EJU58:EJV58"/>
    <mergeCell ref="EJW58:EJX58"/>
    <mergeCell ref="EKG58:EKH58"/>
    <mergeCell ref="EKI58:EKJ58"/>
    <mergeCell ref="EGO58:EGP58"/>
    <mergeCell ref="EGQ58:EGR58"/>
    <mergeCell ref="EHA58:EHB58"/>
    <mergeCell ref="EHC58:EHD58"/>
    <mergeCell ref="EHM58:EHN58"/>
    <mergeCell ref="EHO58:EHP58"/>
    <mergeCell ref="EHY58:EHZ58"/>
    <mergeCell ref="EIA58:EIB58"/>
    <mergeCell ref="EIK58:EIL58"/>
    <mergeCell ref="EEI58:EEJ58"/>
    <mergeCell ref="EES58:EET58"/>
    <mergeCell ref="EEU58:EEV58"/>
    <mergeCell ref="EFE58:EFF58"/>
    <mergeCell ref="EFG58:EFH58"/>
    <mergeCell ref="EFQ58:EFR58"/>
    <mergeCell ref="EFS58:EFT58"/>
    <mergeCell ref="EGC58:EGD58"/>
    <mergeCell ref="EGE58:EGF58"/>
    <mergeCell ref="ECK58:ECL58"/>
    <mergeCell ref="ECM58:ECN58"/>
    <mergeCell ref="ECW58:ECX58"/>
    <mergeCell ref="ECY58:ECZ58"/>
    <mergeCell ref="EDI58:EDJ58"/>
    <mergeCell ref="EDK58:EDL58"/>
    <mergeCell ref="EDU58:EDV58"/>
    <mergeCell ref="EDW58:EDX58"/>
    <mergeCell ref="EEG58:EEH58"/>
    <mergeCell ref="EAE58:EAF58"/>
    <mergeCell ref="EAO58:EAP58"/>
    <mergeCell ref="EAQ58:EAR58"/>
    <mergeCell ref="EBA58:EBB58"/>
    <mergeCell ref="EBC58:EBD58"/>
    <mergeCell ref="EBM58:EBN58"/>
    <mergeCell ref="EBO58:EBP58"/>
    <mergeCell ref="EBY58:EBZ58"/>
    <mergeCell ref="ECA58:ECB58"/>
    <mergeCell ref="DYG58:DYH58"/>
    <mergeCell ref="DYI58:DYJ58"/>
    <mergeCell ref="DYS58:DYT58"/>
    <mergeCell ref="DYU58:DYV58"/>
    <mergeCell ref="DZE58:DZF58"/>
    <mergeCell ref="DZG58:DZH58"/>
    <mergeCell ref="DZQ58:DZR58"/>
    <mergeCell ref="DZS58:DZT58"/>
    <mergeCell ref="EAC58:EAD58"/>
    <mergeCell ref="DWA58:DWB58"/>
    <mergeCell ref="DWK58:DWL58"/>
    <mergeCell ref="DWM58:DWN58"/>
    <mergeCell ref="DWW58:DWX58"/>
    <mergeCell ref="DWY58:DWZ58"/>
    <mergeCell ref="DXI58:DXJ58"/>
    <mergeCell ref="DXK58:DXL58"/>
    <mergeCell ref="DXU58:DXV58"/>
    <mergeCell ref="DXW58:DXX58"/>
    <mergeCell ref="DUC58:DUD58"/>
    <mergeCell ref="DUE58:DUF58"/>
    <mergeCell ref="DUO58:DUP58"/>
    <mergeCell ref="DUQ58:DUR58"/>
    <mergeCell ref="DVA58:DVB58"/>
    <mergeCell ref="DVC58:DVD58"/>
    <mergeCell ref="DVM58:DVN58"/>
    <mergeCell ref="DVO58:DVP58"/>
    <mergeCell ref="DVY58:DVZ58"/>
    <mergeCell ref="DRW58:DRX58"/>
    <mergeCell ref="DSG58:DSH58"/>
    <mergeCell ref="DSI58:DSJ58"/>
    <mergeCell ref="DSS58:DST58"/>
    <mergeCell ref="DSU58:DSV58"/>
    <mergeCell ref="DTE58:DTF58"/>
    <mergeCell ref="DTG58:DTH58"/>
    <mergeCell ref="DTQ58:DTR58"/>
    <mergeCell ref="DTS58:DTT58"/>
    <mergeCell ref="DPY58:DPZ58"/>
    <mergeCell ref="DQA58:DQB58"/>
    <mergeCell ref="DQK58:DQL58"/>
    <mergeCell ref="DQM58:DQN58"/>
    <mergeCell ref="DQW58:DQX58"/>
    <mergeCell ref="DQY58:DQZ58"/>
    <mergeCell ref="DRI58:DRJ58"/>
    <mergeCell ref="DRK58:DRL58"/>
    <mergeCell ref="DRU58:DRV58"/>
    <mergeCell ref="DNS58:DNT58"/>
    <mergeCell ref="DOC58:DOD58"/>
    <mergeCell ref="DOE58:DOF58"/>
    <mergeCell ref="DOO58:DOP58"/>
    <mergeCell ref="DOQ58:DOR58"/>
    <mergeCell ref="DPA58:DPB58"/>
    <mergeCell ref="DPC58:DPD58"/>
    <mergeCell ref="DPM58:DPN58"/>
    <mergeCell ref="DPO58:DPP58"/>
    <mergeCell ref="DLU58:DLV58"/>
    <mergeCell ref="DLW58:DLX58"/>
    <mergeCell ref="DMG58:DMH58"/>
    <mergeCell ref="DMI58:DMJ58"/>
    <mergeCell ref="DMS58:DMT58"/>
    <mergeCell ref="DMU58:DMV58"/>
    <mergeCell ref="DNE58:DNF58"/>
    <mergeCell ref="DNG58:DNH58"/>
    <mergeCell ref="DNQ58:DNR58"/>
    <mergeCell ref="DJO58:DJP58"/>
    <mergeCell ref="DJY58:DJZ58"/>
    <mergeCell ref="DKA58:DKB58"/>
    <mergeCell ref="DKK58:DKL58"/>
    <mergeCell ref="DKM58:DKN58"/>
    <mergeCell ref="DKW58:DKX58"/>
    <mergeCell ref="DKY58:DKZ58"/>
    <mergeCell ref="DLI58:DLJ58"/>
    <mergeCell ref="DLK58:DLL58"/>
    <mergeCell ref="DHQ58:DHR58"/>
    <mergeCell ref="DHS58:DHT58"/>
    <mergeCell ref="DIC58:DID58"/>
    <mergeCell ref="DIE58:DIF58"/>
    <mergeCell ref="DIO58:DIP58"/>
    <mergeCell ref="DIQ58:DIR58"/>
    <mergeCell ref="DJA58:DJB58"/>
    <mergeCell ref="DJC58:DJD58"/>
    <mergeCell ref="DJM58:DJN58"/>
    <mergeCell ref="DFK58:DFL58"/>
    <mergeCell ref="DFU58:DFV58"/>
    <mergeCell ref="DFW58:DFX58"/>
    <mergeCell ref="DGG58:DGH58"/>
    <mergeCell ref="DGI58:DGJ58"/>
    <mergeCell ref="DGS58:DGT58"/>
    <mergeCell ref="DGU58:DGV58"/>
    <mergeCell ref="DHE58:DHF58"/>
    <mergeCell ref="DHG58:DHH58"/>
    <mergeCell ref="DDM58:DDN58"/>
    <mergeCell ref="DDO58:DDP58"/>
    <mergeCell ref="DDY58:DDZ58"/>
    <mergeCell ref="DEA58:DEB58"/>
    <mergeCell ref="DEK58:DEL58"/>
    <mergeCell ref="DEM58:DEN58"/>
    <mergeCell ref="DEW58:DEX58"/>
    <mergeCell ref="DEY58:DEZ58"/>
    <mergeCell ref="DFI58:DFJ58"/>
    <mergeCell ref="DBG58:DBH58"/>
    <mergeCell ref="DBQ58:DBR58"/>
    <mergeCell ref="DBS58:DBT58"/>
    <mergeCell ref="DCC58:DCD58"/>
    <mergeCell ref="DCE58:DCF58"/>
    <mergeCell ref="DCO58:DCP58"/>
    <mergeCell ref="DCQ58:DCR58"/>
    <mergeCell ref="DDA58:DDB58"/>
    <mergeCell ref="DDC58:DDD58"/>
    <mergeCell ref="CZI58:CZJ58"/>
    <mergeCell ref="CZK58:CZL58"/>
    <mergeCell ref="CZU58:CZV58"/>
    <mergeCell ref="CZW58:CZX58"/>
    <mergeCell ref="DAG58:DAH58"/>
    <mergeCell ref="DAI58:DAJ58"/>
    <mergeCell ref="DAS58:DAT58"/>
    <mergeCell ref="DAU58:DAV58"/>
    <mergeCell ref="DBE58:DBF58"/>
    <mergeCell ref="CXC58:CXD58"/>
    <mergeCell ref="CXM58:CXN58"/>
    <mergeCell ref="CXO58:CXP58"/>
    <mergeCell ref="CXY58:CXZ58"/>
    <mergeCell ref="CYA58:CYB58"/>
    <mergeCell ref="CYK58:CYL58"/>
    <mergeCell ref="CYM58:CYN58"/>
    <mergeCell ref="CYW58:CYX58"/>
    <mergeCell ref="CYY58:CYZ58"/>
    <mergeCell ref="CVE58:CVF58"/>
    <mergeCell ref="CVG58:CVH58"/>
    <mergeCell ref="CVQ58:CVR58"/>
    <mergeCell ref="CVS58:CVT58"/>
    <mergeCell ref="CWC58:CWD58"/>
    <mergeCell ref="CWE58:CWF58"/>
    <mergeCell ref="CWO58:CWP58"/>
    <mergeCell ref="CWQ58:CWR58"/>
    <mergeCell ref="CXA58:CXB58"/>
    <mergeCell ref="CSY58:CSZ58"/>
    <mergeCell ref="CTI58:CTJ58"/>
    <mergeCell ref="CTK58:CTL58"/>
    <mergeCell ref="CTU58:CTV58"/>
    <mergeCell ref="CTW58:CTX58"/>
    <mergeCell ref="CUG58:CUH58"/>
    <mergeCell ref="CUI58:CUJ58"/>
    <mergeCell ref="CUS58:CUT58"/>
    <mergeCell ref="CUU58:CUV58"/>
    <mergeCell ref="CRA58:CRB58"/>
    <mergeCell ref="CRC58:CRD58"/>
    <mergeCell ref="CRM58:CRN58"/>
    <mergeCell ref="CRO58:CRP58"/>
    <mergeCell ref="CRY58:CRZ58"/>
    <mergeCell ref="CSA58:CSB58"/>
    <mergeCell ref="CSK58:CSL58"/>
    <mergeCell ref="CSM58:CSN58"/>
    <mergeCell ref="CSW58:CSX58"/>
    <mergeCell ref="COU58:COV58"/>
    <mergeCell ref="CPE58:CPF58"/>
    <mergeCell ref="CPG58:CPH58"/>
    <mergeCell ref="CPQ58:CPR58"/>
    <mergeCell ref="CPS58:CPT58"/>
    <mergeCell ref="CQC58:CQD58"/>
    <mergeCell ref="CQE58:CQF58"/>
    <mergeCell ref="CQO58:CQP58"/>
    <mergeCell ref="CQQ58:CQR58"/>
    <mergeCell ref="CMW58:CMX58"/>
    <mergeCell ref="CMY58:CMZ58"/>
    <mergeCell ref="CNI58:CNJ58"/>
    <mergeCell ref="CNK58:CNL58"/>
    <mergeCell ref="CNU58:CNV58"/>
    <mergeCell ref="CNW58:CNX58"/>
    <mergeCell ref="COG58:COH58"/>
    <mergeCell ref="COI58:COJ58"/>
    <mergeCell ref="COS58:COT58"/>
    <mergeCell ref="CKQ58:CKR58"/>
    <mergeCell ref="CLA58:CLB58"/>
    <mergeCell ref="CLC58:CLD58"/>
    <mergeCell ref="CLM58:CLN58"/>
    <mergeCell ref="CLO58:CLP58"/>
    <mergeCell ref="CLY58:CLZ58"/>
    <mergeCell ref="CMA58:CMB58"/>
    <mergeCell ref="CMK58:CML58"/>
    <mergeCell ref="CMM58:CMN58"/>
    <mergeCell ref="CIS58:CIT58"/>
    <mergeCell ref="CIU58:CIV58"/>
    <mergeCell ref="CJE58:CJF58"/>
    <mergeCell ref="CJG58:CJH58"/>
    <mergeCell ref="CJQ58:CJR58"/>
    <mergeCell ref="CJS58:CJT58"/>
    <mergeCell ref="CKC58:CKD58"/>
    <mergeCell ref="CKE58:CKF58"/>
    <mergeCell ref="CKO58:CKP58"/>
    <mergeCell ref="CGM58:CGN58"/>
    <mergeCell ref="CGW58:CGX58"/>
    <mergeCell ref="CGY58:CGZ58"/>
    <mergeCell ref="CHI58:CHJ58"/>
    <mergeCell ref="CHK58:CHL58"/>
    <mergeCell ref="CHU58:CHV58"/>
    <mergeCell ref="CHW58:CHX58"/>
    <mergeCell ref="CIG58:CIH58"/>
    <mergeCell ref="CII58:CIJ58"/>
    <mergeCell ref="CEO58:CEP58"/>
    <mergeCell ref="CEQ58:CER58"/>
    <mergeCell ref="CFA58:CFB58"/>
    <mergeCell ref="CFC58:CFD58"/>
    <mergeCell ref="CFM58:CFN58"/>
    <mergeCell ref="CFO58:CFP58"/>
    <mergeCell ref="CFY58:CFZ58"/>
    <mergeCell ref="CGA58:CGB58"/>
    <mergeCell ref="CGK58:CGL58"/>
    <mergeCell ref="CCI58:CCJ58"/>
    <mergeCell ref="CCS58:CCT58"/>
    <mergeCell ref="CCU58:CCV58"/>
    <mergeCell ref="CDE58:CDF58"/>
    <mergeCell ref="CDG58:CDH58"/>
    <mergeCell ref="CDQ58:CDR58"/>
    <mergeCell ref="CDS58:CDT58"/>
    <mergeCell ref="CEC58:CED58"/>
    <mergeCell ref="CEE58:CEF58"/>
    <mergeCell ref="CAK58:CAL58"/>
    <mergeCell ref="CAM58:CAN58"/>
    <mergeCell ref="CAW58:CAX58"/>
    <mergeCell ref="CAY58:CAZ58"/>
    <mergeCell ref="CBI58:CBJ58"/>
    <mergeCell ref="CBK58:CBL58"/>
    <mergeCell ref="CBU58:CBV58"/>
    <mergeCell ref="CBW58:CBX58"/>
    <mergeCell ref="CCG58:CCH58"/>
    <mergeCell ref="BYE58:BYF58"/>
    <mergeCell ref="BYO58:BYP58"/>
    <mergeCell ref="BYQ58:BYR58"/>
    <mergeCell ref="BZA58:BZB58"/>
    <mergeCell ref="BZC58:BZD58"/>
    <mergeCell ref="BZM58:BZN58"/>
    <mergeCell ref="BZO58:BZP58"/>
    <mergeCell ref="BZY58:BZZ58"/>
    <mergeCell ref="CAA58:CAB58"/>
    <mergeCell ref="BWG58:BWH58"/>
    <mergeCell ref="BWI58:BWJ58"/>
    <mergeCell ref="BWS58:BWT58"/>
    <mergeCell ref="BWU58:BWV58"/>
    <mergeCell ref="BXE58:BXF58"/>
    <mergeCell ref="BXG58:BXH58"/>
    <mergeCell ref="BXQ58:BXR58"/>
    <mergeCell ref="BXS58:BXT58"/>
    <mergeCell ref="BYC58:BYD58"/>
    <mergeCell ref="BUA58:BUB58"/>
    <mergeCell ref="BUK58:BUL58"/>
    <mergeCell ref="BUM58:BUN58"/>
    <mergeCell ref="BUW58:BUX58"/>
    <mergeCell ref="BUY58:BUZ58"/>
    <mergeCell ref="BVI58:BVJ58"/>
    <mergeCell ref="BVK58:BVL58"/>
    <mergeCell ref="BVU58:BVV58"/>
    <mergeCell ref="BVW58:BVX58"/>
    <mergeCell ref="BSC58:BSD58"/>
    <mergeCell ref="BSE58:BSF58"/>
    <mergeCell ref="BSO58:BSP58"/>
    <mergeCell ref="BSQ58:BSR58"/>
    <mergeCell ref="BTA58:BTB58"/>
    <mergeCell ref="BTC58:BTD58"/>
    <mergeCell ref="BTM58:BTN58"/>
    <mergeCell ref="BTO58:BTP58"/>
    <mergeCell ref="BTY58:BTZ58"/>
    <mergeCell ref="BPW58:BPX58"/>
    <mergeCell ref="BQG58:BQH58"/>
    <mergeCell ref="BQI58:BQJ58"/>
    <mergeCell ref="BQS58:BQT58"/>
    <mergeCell ref="BQU58:BQV58"/>
    <mergeCell ref="BRE58:BRF58"/>
    <mergeCell ref="BRG58:BRH58"/>
    <mergeCell ref="BRQ58:BRR58"/>
    <mergeCell ref="BRS58:BRT58"/>
    <mergeCell ref="BNY58:BNZ58"/>
    <mergeCell ref="BOA58:BOB58"/>
    <mergeCell ref="BOK58:BOL58"/>
    <mergeCell ref="BOM58:BON58"/>
    <mergeCell ref="BOW58:BOX58"/>
    <mergeCell ref="BOY58:BOZ58"/>
    <mergeCell ref="BPI58:BPJ58"/>
    <mergeCell ref="BPK58:BPL58"/>
    <mergeCell ref="BPU58:BPV58"/>
    <mergeCell ref="BLS58:BLT58"/>
    <mergeCell ref="BMC58:BMD58"/>
    <mergeCell ref="BME58:BMF58"/>
    <mergeCell ref="BMO58:BMP58"/>
    <mergeCell ref="BMQ58:BMR58"/>
    <mergeCell ref="BNA58:BNB58"/>
    <mergeCell ref="BNC58:BND58"/>
    <mergeCell ref="BNM58:BNN58"/>
    <mergeCell ref="BNO58:BNP58"/>
    <mergeCell ref="BJU58:BJV58"/>
    <mergeCell ref="BJW58:BJX58"/>
    <mergeCell ref="BKG58:BKH58"/>
    <mergeCell ref="BKI58:BKJ58"/>
    <mergeCell ref="BKS58:BKT58"/>
    <mergeCell ref="BKU58:BKV58"/>
    <mergeCell ref="BLE58:BLF58"/>
    <mergeCell ref="BLG58:BLH58"/>
    <mergeCell ref="BLQ58:BLR58"/>
    <mergeCell ref="BHO58:BHP58"/>
    <mergeCell ref="BHY58:BHZ58"/>
    <mergeCell ref="BIA58:BIB58"/>
    <mergeCell ref="BIK58:BIL58"/>
    <mergeCell ref="BIM58:BIN58"/>
    <mergeCell ref="BIW58:BIX58"/>
    <mergeCell ref="BIY58:BIZ58"/>
    <mergeCell ref="BJI58:BJJ58"/>
    <mergeCell ref="BJK58:BJL58"/>
    <mergeCell ref="BFQ58:BFR58"/>
    <mergeCell ref="BFS58:BFT58"/>
    <mergeCell ref="BGC58:BGD58"/>
    <mergeCell ref="BGE58:BGF58"/>
    <mergeCell ref="BGO58:BGP58"/>
    <mergeCell ref="BGQ58:BGR58"/>
    <mergeCell ref="BHA58:BHB58"/>
    <mergeCell ref="BHC58:BHD58"/>
    <mergeCell ref="BHM58:BHN58"/>
    <mergeCell ref="BDK58:BDL58"/>
    <mergeCell ref="BDU58:BDV58"/>
    <mergeCell ref="BDW58:BDX58"/>
    <mergeCell ref="BEG58:BEH58"/>
    <mergeCell ref="BEI58:BEJ58"/>
    <mergeCell ref="BES58:BET58"/>
    <mergeCell ref="BEU58:BEV58"/>
    <mergeCell ref="BFE58:BFF58"/>
    <mergeCell ref="BFG58:BFH58"/>
    <mergeCell ref="BBM58:BBN58"/>
    <mergeCell ref="BBO58:BBP58"/>
    <mergeCell ref="BBY58:BBZ58"/>
    <mergeCell ref="BCA58:BCB58"/>
    <mergeCell ref="BCK58:BCL58"/>
    <mergeCell ref="BCM58:BCN58"/>
    <mergeCell ref="BCW58:BCX58"/>
    <mergeCell ref="BCY58:BCZ58"/>
    <mergeCell ref="BDI58:BDJ58"/>
    <mergeCell ref="AZG58:AZH58"/>
    <mergeCell ref="AZQ58:AZR58"/>
    <mergeCell ref="AZS58:AZT58"/>
    <mergeCell ref="BAC58:BAD58"/>
    <mergeCell ref="BAE58:BAF58"/>
    <mergeCell ref="BAO58:BAP58"/>
    <mergeCell ref="BAQ58:BAR58"/>
    <mergeCell ref="BBA58:BBB58"/>
    <mergeCell ref="BBC58:BBD58"/>
    <mergeCell ref="AXI58:AXJ58"/>
    <mergeCell ref="AXK58:AXL58"/>
    <mergeCell ref="AXU58:AXV58"/>
    <mergeCell ref="AXW58:AXX58"/>
    <mergeCell ref="AYG58:AYH58"/>
    <mergeCell ref="AYI58:AYJ58"/>
    <mergeCell ref="AYS58:AYT58"/>
    <mergeCell ref="AYU58:AYV58"/>
    <mergeCell ref="AZE58:AZF58"/>
    <mergeCell ref="AVC58:AVD58"/>
    <mergeCell ref="AVM58:AVN58"/>
    <mergeCell ref="AVO58:AVP58"/>
    <mergeCell ref="AVY58:AVZ58"/>
    <mergeCell ref="AWA58:AWB58"/>
    <mergeCell ref="AWK58:AWL58"/>
    <mergeCell ref="AWM58:AWN58"/>
    <mergeCell ref="AWW58:AWX58"/>
    <mergeCell ref="AWY58:AWZ58"/>
    <mergeCell ref="ATE58:ATF58"/>
    <mergeCell ref="ATG58:ATH58"/>
    <mergeCell ref="ATQ58:ATR58"/>
    <mergeCell ref="ATS58:ATT58"/>
    <mergeCell ref="AUC58:AUD58"/>
    <mergeCell ref="AUE58:AUF58"/>
    <mergeCell ref="AUO58:AUP58"/>
    <mergeCell ref="AUQ58:AUR58"/>
    <mergeCell ref="AVA58:AVB58"/>
    <mergeCell ref="AQY58:AQZ58"/>
    <mergeCell ref="ARI58:ARJ58"/>
    <mergeCell ref="ARK58:ARL58"/>
    <mergeCell ref="ARU58:ARV58"/>
    <mergeCell ref="ARW58:ARX58"/>
    <mergeCell ref="ASG58:ASH58"/>
    <mergeCell ref="ASI58:ASJ58"/>
    <mergeCell ref="ASS58:AST58"/>
    <mergeCell ref="ASU58:ASV58"/>
    <mergeCell ref="APA58:APB58"/>
    <mergeCell ref="APC58:APD58"/>
    <mergeCell ref="APM58:APN58"/>
    <mergeCell ref="APO58:APP58"/>
    <mergeCell ref="APY58:APZ58"/>
    <mergeCell ref="AQA58:AQB58"/>
    <mergeCell ref="AQK58:AQL58"/>
    <mergeCell ref="AQM58:AQN58"/>
    <mergeCell ref="AQW58:AQX58"/>
    <mergeCell ref="AMU58:AMV58"/>
    <mergeCell ref="ANE58:ANF58"/>
    <mergeCell ref="ANG58:ANH58"/>
    <mergeCell ref="ANQ58:ANR58"/>
    <mergeCell ref="ANS58:ANT58"/>
    <mergeCell ref="AOC58:AOD58"/>
    <mergeCell ref="AOE58:AOF58"/>
    <mergeCell ref="AOO58:AOP58"/>
    <mergeCell ref="AOQ58:AOR58"/>
    <mergeCell ref="AKW58:AKX58"/>
    <mergeCell ref="AKY58:AKZ58"/>
    <mergeCell ref="ALI58:ALJ58"/>
    <mergeCell ref="ALK58:ALL58"/>
    <mergeCell ref="ALU58:ALV58"/>
    <mergeCell ref="ALW58:ALX58"/>
    <mergeCell ref="AMG58:AMH58"/>
    <mergeCell ref="AMI58:AMJ58"/>
    <mergeCell ref="AMS58:AMT58"/>
    <mergeCell ref="AIQ58:AIR58"/>
    <mergeCell ref="AJA58:AJB58"/>
    <mergeCell ref="AJC58:AJD58"/>
    <mergeCell ref="AJM58:AJN58"/>
    <mergeCell ref="AJO58:AJP58"/>
    <mergeCell ref="AJY58:AJZ58"/>
    <mergeCell ref="AKA58:AKB58"/>
    <mergeCell ref="AKK58:AKL58"/>
    <mergeCell ref="AKM58:AKN58"/>
    <mergeCell ref="AGS58:AGT58"/>
    <mergeCell ref="AGU58:AGV58"/>
    <mergeCell ref="AHE58:AHF58"/>
    <mergeCell ref="AHG58:AHH58"/>
    <mergeCell ref="AHQ58:AHR58"/>
    <mergeCell ref="AHS58:AHT58"/>
    <mergeCell ref="AIC58:AID58"/>
    <mergeCell ref="AIE58:AIF58"/>
    <mergeCell ref="AIO58:AIP58"/>
    <mergeCell ref="AEM58:AEN58"/>
    <mergeCell ref="AEW58:AEX58"/>
    <mergeCell ref="AEY58:AEZ58"/>
    <mergeCell ref="AFI58:AFJ58"/>
    <mergeCell ref="AFK58:AFL58"/>
    <mergeCell ref="AFU58:AFV58"/>
    <mergeCell ref="AFW58:AFX58"/>
    <mergeCell ref="AGG58:AGH58"/>
    <mergeCell ref="AGI58:AGJ58"/>
    <mergeCell ref="ACO58:ACP58"/>
    <mergeCell ref="ACQ58:ACR58"/>
    <mergeCell ref="ADA58:ADB58"/>
    <mergeCell ref="ADC58:ADD58"/>
    <mergeCell ref="ADM58:ADN58"/>
    <mergeCell ref="ADO58:ADP58"/>
    <mergeCell ref="ADY58:ADZ58"/>
    <mergeCell ref="AEA58:AEB58"/>
    <mergeCell ref="AEK58:AEL58"/>
    <mergeCell ref="AAI58:AAJ58"/>
    <mergeCell ref="AAS58:AAT58"/>
    <mergeCell ref="AAU58:AAV58"/>
    <mergeCell ref="ABE58:ABF58"/>
    <mergeCell ref="ABG58:ABH58"/>
    <mergeCell ref="ABQ58:ABR58"/>
    <mergeCell ref="ABS58:ABT58"/>
    <mergeCell ref="ACC58:ACD58"/>
    <mergeCell ref="ACE58:ACF58"/>
    <mergeCell ref="YK58:YL58"/>
    <mergeCell ref="YM58:YN58"/>
    <mergeCell ref="YW58:YX58"/>
    <mergeCell ref="YY58:YZ58"/>
    <mergeCell ref="ZI58:ZJ58"/>
    <mergeCell ref="ZK58:ZL58"/>
    <mergeCell ref="ZU58:ZV58"/>
    <mergeCell ref="ZW58:ZX58"/>
    <mergeCell ref="AAG58:AAH58"/>
    <mergeCell ref="WE58:WF58"/>
    <mergeCell ref="WO58:WP58"/>
    <mergeCell ref="WQ58:WR58"/>
    <mergeCell ref="XA58:XB58"/>
    <mergeCell ref="XC58:XD58"/>
    <mergeCell ref="XM58:XN58"/>
    <mergeCell ref="XO58:XP58"/>
    <mergeCell ref="XY58:XZ58"/>
    <mergeCell ref="YA58:YB58"/>
    <mergeCell ref="UG58:UH58"/>
    <mergeCell ref="UI58:UJ58"/>
    <mergeCell ref="US58:UT58"/>
    <mergeCell ref="UU58:UV58"/>
    <mergeCell ref="VE58:VF58"/>
    <mergeCell ref="VG58:VH58"/>
    <mergeCell ref="VQ58:VR58"/>
    <mergeCell ref="VS58:VT58"/>
    <mergeCell ref="WC58:WD58"/>
    <mergeCell ref="SA58:SB58"/>
    <mergeCell ref="SK58:SL58"/>
    <mergeCell ref="SM58:SN58"/>
    <mergeCell ref="SW58:SX58"/>
    <mergeCell ref="SY58:SZ58"/>
    <mergeCell ref="TI58:TJ58"/>
    <mergeCell ref="TK58:TL58"/>
    <mergeCell ref="TU58:TV58"/>
    <mergeCell ref="TW58:TX58"/>
    <mergeCell ref="QC58:QD58"/>
    <mergeCell ref="QE58:QF58"/>
    <mergeCell ref="QO58:QP58"/>
    <mergeCell ref="QQ58:QR58"/>
    <mergeCell ref="RA58:RB58"/>
    <mergeCell ref="RC58:RD58"/>
    <mergeCell ref="RM58:RN58"/>
    <mergeCell ref="RO58:RP58"/>
    <mergeCell ref="RY58:RZ58"/>
    <mergeCell ref="NW58:NX58"/>
    <mergeCell ref="OG58:OH58"/>
    <mergeCell ref="OI58:OJ58"/>
    <mergeCell ref="OS58:OT58"/>
    <mergeCell ref="OU58:OV58"/>
    <mergeCell ref="PE58:PF58"/>
    <mergeCell ref="PG58:PH58"/>
    <mergeCell ref="PQ58:PR58"/>
    <mergeCell ref="PS58:PT58"/>
    <mergeCell ref="LY58:LZ58"/>
    <mergeCell ref="MA58:MB58"/>
    <mergeCell ref="MK58:ML58"/>
    <mergeCell ref="MM58:MN58"/>
    <mergeCell ref="MW58:MX58"/>
    <mergeCell ref="MY58:MZ58"/>
    <mergeCell ref="NI58:NJ58"/>
    <mergeCell ref="NK58:NL58"/>
    <mergeCell ref="NU58:NV58"/>
    <mergeCell ref="JS58:JT58"/>
    <mergeCell ref="KC58:KD58"/>
    <mergeCell ref="KE58:KF58"/>
    <mergeCell ref="KO58:KP58"/>
    <mergeCell ref="KQ58:KR58"/>
    <mergeCell ref="LA58:LB58"/>
    <mergeCell ref="LC58:LD58"/>
    <mergeCell ref="LM58:LN58"/>
    <mergeCell ref="LO58:LP58"/>
    <mergeCell ref="HU58:HV58"/>
    <mergeCell ref="HW58:HX58"/>
    <mergeCell ref="IG58:IH58"/>
    <mergeCell ref="II58:IJ58"/>
    <mergeCell ref="IS58:IT58"/>
    <mergeCell ref="IU58:IV58"/>
    <mergeCell ref="JE58:JF58"/>
    <mergeCell ref="JG58:JH58"/>
    <mergeCell ref="JQ58:JR58"/>
    <mergeCell ref="FO58:FP58"/>
    <mergeCell ref="FY58:FZ58"/>
    <mergeCell ref="GA58:GB58"/>
    <mergeCell ref="GK58:GL58"/>
    <mergeCell ref="GM58:GN58"/>
    <mergeCell ref="GW58:GX58"/>
    <mergeCell ref="GY58:GZ58"/>
    <mergeCell ref="HI58:HJ58"/>
    <mergeCell ref="HK58:HL58"/>
    <mergeCell ref="DQ58:DR58"/>
    <mergeCell ref="DS58:DT58"/>
    <mergeCell ref="EC58:ED58"/>
    <mergeCell ref="EE58:EF58"/>
    <mergeCell ref="EO58:EP58"/>
    <mergeCell ref="EQ58:ER58"/>
    <mergeCell ref="FA58:FB58"/>
    <mergeCell ref="FC58:FD58"/>
    <mergeCell ref="FM58:FN58"/>
    <mergeCell ref="CS58:CT58"/>
    <mergeCell ref="CU58:CV58"/>
    <mergeCell ref="DE58:DF58"/>
    <mergeCell ref="DG58:DH58"/>
    <mergeCell ref="Y58:Z58"/>
    <mergeCell ref="AA58:AB58"/>
    <mergeCell ref="AK58:AL58"/>
    <mergeCell ref="AM58:AN58"/>
    <mergeCell ref="AW58:AX58"/>
    <mergeCell ref="AY58:AZ58"/>
    <mergeCell ref="BI58:BJ58"/>
    <mergeCell ref="A31:B31"/>
    <mergeCell ref="C31:D31"/>
    <mergeCell ref="A47:B47"/>
    <mergeCell ref="C47:D47"/>
    <mergeCell ref="A48:B48"/>
    <mergeCell ref="C48:D48"/>
    <mergeCell ref="A49:B49"/>
    <mergeCell ref="C49:D49"/>
    <mergeCell ref="A58:B58"/>
    <mergeCell ref="C58:D58"/>
    <mergeCell ref="A52:B52"/>
    <mergeCell ref="C52:D52"/>
    <mergeCell ref="A53:B53"/>
    <mergeCell ref="C53:D53"/>
    <mergeCell ref="A51:B51"/>
    <mergeCell ref="A45:B45"/>
    <mergeCell ref="C32:D32"/>
    <mergeCell ref="A54:B54"/>
    <mergeCell ref="A41:B41"/>
    <mergeCell ref="C41:D41"/>
    <mergeCell ref="C50:D50"/>
    <mergeCell ref="A46:B46"/>
    <mergeCell ref="C39:D39"/>
    <mergeCell ref="A40:B40"/>
    <mergeCell ref="C40:D40"/>
    <mergeCell ref="A38:B38"/>
    <mergeCell ref="C38:D38"/>
    <mergeCell ref="A37:B37"/>
    <mergeCell ref="BK58:BL58"/>
    <mergeCell ref="BU58:BV58"/>
    <mergeCell ref="BW58:BX58"/>
    <mergeCell ref="CG58:CH58"/>
    <mergeCell ref="CI58:CJ58"/>
    <mergeCell ref="E5:E6"/>
    <mergeCell ref="A19:B19"/>
    <mergeCell ref="C21:D21"/>
    <mergeCell ref="A1:B4"/>
    <mergeCell ref="C1:P3"/>
    <mergeCell ref="C4:P4"/>
    <mergeCell ref="C23:D23"/>
    <mergeCell ref="A18:B18"/>
    <mergeCell ref="C18:D18"/>
    <mergeCell ref="A21:B21"/>
    <mergeCell ref="A14:B14"/>
    <mergeCell ref="C14:D14"/>
    <mergeCell ref="A28:B28"/>
    <mergeCell ref="C28:D28"/>
    <mergeCell ref="A27:B27"/>
    <mergeCell ref="C27:D27"/>
    <mergeCell ref="A12:B12"/>
    <mergeCell ref="C12:D12"/>
    <mergeCell ref="A15:B15"/>
    <mergeCell ref="C15:D15"/>
    <mergeCell ref="A10:B10"/>
    <mergeCell ref="C10:D10"/>
    <mergeCell ref="A11:B11"/>
    <mergeCell ref="A22:B22"/>
    <mergeCell ref="C22:D22"/>
    <mergeCell ref="A17:B17"/>
    <mergeCell ref="C17:D17"/>
    <mergeCell ref="C11:D11"/>
    <mergeCell ref="A13:B13"/>
    <mergeCell ref="C13:D13"/>
    <mergeCell ref="A72:B72"/>
    <mergeCell ref="C72:D72"/>
    <mergeCell ref="A62:B62"/>
    <mergeCell ref="C62:D62"/>
    <mergeCell ref="C25:D25"/>
    <mergeCell ref="Q1:R3"/>
    <mergeCell ref="Q4:R4"/>
    <mergeCell ref="A24:B24"/>
    <mergeCell ref="C24:D24"/>
    <mergeCell ref="A5:B6"/>
    <mergeCell ref="C5:D6"/>
    <mergeCell ref="F5:F6"/>
    <mergeCell ref="G5:R5"/>
    <mergeCell ref="A8:B8"/>
    <mergeCell ref="C8:D8"/>
    <mergeCell ref="A9:B9"/>
    <mergeCell ref="C9:D9"/>
    <mergeCell ref="A7:B7"/>
    <mergeCell ref="C7:D7"/>
    <mergeCell ref="A16:B16"/>
    <mergeCell ref="C16:D16"/>
    <mergeCell ref="C19:D19"/>
    <mergeCell ref="C20:D20"/>
    <mergeCell ref="A20:B20"/>
    <mergeCell ref="A29:B29"/>
    <mergeCell ref="C29:D29"/>
    <mergeCell ref="A61:B61"/>
    <mergeCell ref="A43:B43"/>
    <mergeCell ref="C61:D61"/>
    <mergeCell ref="C51:D51"/>
    <mergeCell ref="A56:B56"/>
    <mergeCell ref="C56:D56"/>
    <mergeCell ref="A55:B55"/>
    <mergeCell ref="A57:B57"/>
    <mergeCell ref="C57:D57"/>
    <mergeCell ref="A60:B60"/>
    <mergeCell ref="C60:D60"/>
    <mergeCell ref="A23:B23"/>
    <mergeCell ref="A26:B26"/>
    <mergeCell ref="A25:B25"/>
    <mergeCell ref="C26:D26"/>
    <mergeCell ref="C54:D54"/>
    <mergeCell ref="C45:D45"/>
    <mergeCell ref="C44:D44"/>
    <mergeCell ref="A44:B44"/>
    <mergeCell ref="C46:D46"/>
    <mergeCell ref="A50:B50"/>
    <mergeCell ref="C55:D55"/>
    <mergeCell ref="A42:B42"/>
    <mergeCell ref="C42:D42"/>
    <mergeCell ref="A39:B39"/>
    <mergeCell ref="A36:B36"/>
    <mergeCell ref="C36:D36"/>
    <mergeCell ref="C37:D37"/>
    <mergeCell ref="C43:D43"/>
    <mergeCell ref="C35:D35"/>
    <mergeCell ref="A33:B33"/>
    <mergeCell ref="C33:D33"/>
    <mergeCell ref="A34:B34"/>
    <mergeCell ref="C34:D34"/>
    <mergeCell ref="A35:B35"/>
    <mergeCell ref="A30:B30"/>
    <mergeCell ref="C30:D30"/>
    <mergeCell ref="A32:B32"/>
    <mergeCell ref="A74:B74"/>
    <mergeCell ref="C74:D74"/>
    <mergeCell ref="A79:B79"/>
    <mergeCell ref="A78:B78"/>
    <mergeCell ref="C79:D79"/>
    <mergeCell ref="C78:D78"/>
    <mergeCell ref="A77:B77"/>
    <mergeCell ref="C77:D77"/>
    <mergeCell ref="A71:B71"/>
    <mergeCell ref="C71:D71"/>
    <mergeCell ref="A63:B63"/>
    <mergeCell ref="C63:D63"/>
    <mergeCell ref="A66:B66"/>
    <mergeCell ref="A64:B64"/>
    <mergeCell ref="C64:D64"/>
    <mergeCell ref="C66:D66"/>
    <mergeCell ref="A70:B70"/>
    <mergeCell ref="C70:D70"/>
    <mergeCell ref="A65:B65"/>
    <mergeCell ref="C65:D65"/>
    <mergeCell ref="A67:B67"/>
    <mergeCell ref="C67:D67"/>
    <mergeCell ref="A69:B69"/>
    <mergeCell ref="C69:D69"/>
    <mergeCell ref="A76:B76"/>
    <mergeCell ref="C76:D76"/>
    <mergeCell ref="C73:D73"/>
    <mergeCell ref="A73:B73"/>
    <mergeCell ref="C68:D68"/>
    <mergeCell ref="A68:B68"/>
    <mergeCell ref="A75:B75"/>
    <mergeCell ref="C75:D75"/>
  </mergeCells>
  <phoneticPr fontId="43" type="noConversion"/>
  <pageMargins left="0.59055118110236227" right="0.19685039370078741" top="0.35433070866141736" bottom="0.74803149606299213" header="0.31496062992125984" footer="0.31496062992125984"/>
  <pageSetup paperSize="5" scale="23" orientation="portrait" r:id="rId1"/>
  <drawing r:id="rId2"/>
  <legacyDrawing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16864A-0765-4850-9B10-5D56070B397A}">
  <dimension ref="C3:G17"/>
  <sheetViews>
    <sheetView workbookViewId="0">
      <selection activeCell="F20" sqref="F20"/>
    </sheetView>
  </sheetViews>
  <sheetFormatPr baseColWidth="10" defaultRowHeight="15"/>
  <cols>
    <col min="3" max="3" width="12.42578125" customWidth="1"/>
    <col min="4" max="4" width="14.140625" customWidth="1"/>
  </cols>
  <sheetData>
    <row r="3" spans="3:7">
      <c r="C3" s="537" t="s">
        <v>397</v>
      </c>
      <c r="D3" s="537"/>
      <c r="E3" s="537"/>
      <c r="F3" s="537"/>
      <c r="G3" s="537"/>
    </row>
    <row r="4" spans="3:7">
      <c r="C4" s="143" t="s">
        <v>305</v>
      </c>
      <c r="D4" s="537" t="s">
        <v>315</v>
      </c>
      <c r="E4" s="537"/>
      <c r="F4" s="537" t="s">
        <v>316</v>
      </c>
      <c r="G4" s="537"/>
    </row>
    <row r="5" spans="3:7">
      <c r="C5" s="144" t="s">
        <v>337</v>
      </c>
      <c r="D5" s="541">
        <v>1</v>
      </c>
      <c r="E5" s="542"/>
      <c r="F5" s="541">
        <v>1</v>
      </c>
      <c r="G5" s="542"/>
    </row>
    <row r="6" spans="3:7">
      <c r="C6" s="144" t="s">
        <v>306</v>
      </c>
      <c r="D6" s="540">
        <v>4</v>
      </c>
      <c r="E6" s="540"/>
      <c r="F6" s="540">
        <v>4</v>
      </c>
      <c r="G6" s="540"/>
    </row>
    <row r="7" spans="3:7">
      <c r="C7" s="144" t="s">
        <v>307</v>
      </c>
      <c r="D7" s="540">
        <v>6</v>
      </c>
      <c r="E7" s="540"/>
      <c r="F7" s="540">
        <v>6</v>
      </c>
      <c r="G7" s="540"/>
    </row>
    <row r="8" spans="3:7">
      <c r="C8" s="144" t="s">
        <v>308</v>
      </c>
      <c r="D8" s="540">
        <v>0</v>
      </c>
      <c r="E8" s="540"/>
      <c r="F8" s="540">
        <v>8</v>
      </c>
      <c r="G8" s="540"/>
    </row>
    <row r="9" spans="3:7">
      <c r="C9" s="144" t="s">
        <v>309</v>
      </c>
      <c r="D9" s="540">
        <v>0</v>
      </c>
      <c r="E9" s="540"/>
      <c r="F9" s="540">
        <v>9</v>
      </c>
      <c r="G9" s="540"/>
    </row>
    <row r="10" spans="3:7">
      <c r="C10" s="144" t="s">
        <v>310</v>
      </c>
      <c r="D10" s="538">
        <v>0</v>
      </c>
      <c r="E10" s="539"/>
      <c r="F10" s="538">
        <v>6</v>
      </c>
      <c r="G10" s="539"/>
    </row>
    <row r="11" spans="3:7">
      <c r="C11" s="144" t="s">
        <v>113</v>
      </c>
      <c r="D11" s="538">
        <v>0</v>
      </c>
      <c r="E11" s="539"/>
      <c r="F11" s="538">
        <v>9</v>
      </c>
      <c r="G11" s="539"/>
    </row>
    <row r="12" spans="3:7">
      <c r="C12" s="144" t="s">
        <v>311</v>
      </c>
      <c r="D12" s="538">
        <v>0</v>
      </c>
      <c r="E12" s="539"/>
      <c r="F12" s="538">
        <v>8</v>
      </c>
      <c r="G12" s="539"/>
    </row>
    <row r="13" spans="3:7">
      <c r="C13" s="144" t="s">
        <v>110</v>
      </c>
      <c r="D13" s="538">
        <v>0</v>
      </c>
      <c r="E13" s="539"/>
      <c r="F13" s="538">
        <v>7</v>
      </c>
      <c r="G13" s="539"/>
    </row>
    <row r="14" spans="3:7">
      <c r="C14" s="144" t="s">
        <v>312</v>
      </c>
      <c r="D14" s="538">
        <v>0</v>
      </c>
      <c r="E14" s="539"/>
      <c r="F14" s="538">
        <v>8</v>
      </c>
      <c r="G14" s="539"/>
    </row>
    <row r="15" spans="3:7">
      <c r="C15" s="144" t="s">
        <v>313</v>
      </c>
      <c r="D15" s="538">
        <v>0</v>
      </c>
      <c r="E15" s="539"/>
      <c r="F15" s="538">
        <v>0</v>
      </c>
      <c r="G15" s="539"/>
    </row>
    <row r="16" spans="3:7">
      <c r="C16" s="144" t="s">
        <v>238</v>
      </c>
      <c r="D16" s="538">
        <v>0</v>
      </c>
      <c r="E16" s="539"/>
      <c r="F16" s="538">
        <v>0</v>
      </c>
      <c r="G16" s="539"/>
    </row>
    <row r="17" spans="3:7">
      <c r="C17" s="143" t="s">
        <v>314</v>
      </c>
      <c r="D17" s="535">
        <f>SUM(D6:E16)</f>
        <v>10</v>
      </c>
      <c r="E17" s="536"/>
      <c r="F17" s="537">
        <f>SUM(F5:G16)</f>
        <v>66</v>
      </c>
      <c r="G17" s="537"/>
    </row>
  </sheetData>
  <mergeCells count="29">
    <mergeCell ref="D7:E7"/>
    <mergeCell ref="F7:G7"/>
    <mergeCell ref="C3:G3"/>
    <mergeCell ref="D4:E4"/>
    <mergeCell ref="F4:G4"/>
    <mergeCell ref="D6:E6"/>
    <mergeCell ref="F6:G6"/>
    <mergeCell ref="D5:E5"/>
    <mergeCell ref="F5:G5"/>
    <mergeCell ref="D8:E8"/>
    <mergeCell ref="F8:G8"/>
    <mergeCell ref="D9:E9"/>
    <mergeCell ref="F9:G9"/>
    <mergeCell ref="D10:E10"/>
    <mergeCell ref="F10:G10"/>
    <mergeCell ref="D11:E11"/>
    <mergeCell ref="F11:G11"/>
    <mergeCell ref="D12:E12"/>
    <mergeCell ref="F12:G12"/>
    <mergeCell ref="D13:E13"/>
    <mergeCell ref="F13:G13"/>
    <mergeCell ref="D17:E17"/>
    <mergeCell ref="F17:G17"/>
    <mergeCell ref="D14:E14"/>
    <mergeCell ref="F14:G14"/>
    <mergeCell ref="D15:E15"/>
    <mergeCell ref="F15:G15"/>
    <mergeCell ref="D16:E16"/>
    <mergeCell ref="F16:G16"/>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7</vt:i4>
      </vt:variant>
    </vt:vector>
  </HeadingPairs>
  <TitlesOfParts>
    <vt:vector size="7" baseType="lpstr">
      <vt:lpstr>INCENTIVOS CONVENCION </vt:lpstr>
      <vt:lpstr>PLAN DE BIENESTAR </vt:lpstr>
      <vt:lpstr>PLAN DE TRABAJO GS</vt:lpstr>
      <vt:lpstr>GESTION SOCIAL </vt:lpstr>
      <vt:lpstr>MATRIZ 2023</vt:lpstr>
      <vt:lpstr>CRONOGRAMA PIC 2025</vt:lpstr>
      <vt:lpstr>INDICADOR 2025 </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danie</dc:creator>
  <cp:lastModifiedBy>empresa del estado</cp:lastModifiedBy>
  <cp:lastPrinted>2023-06-26T22:10:58Z</cp:lastPrinted>
  <dcterms:created xsi:type="dcterms:W3CDTF">2021-07-07T18:06:28Z</dcterms:created>
  <dcterms:modified xsi:type="dcterms:W3CDTF">2025-04-02T16:41:05Z</dcterms:modified>
</cp:coreProperties>
</file>